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arnowska\Desktop\"/>
    </mc:Choice>
  </mc:AlternateContent>
  <bookViews>
    <workbookView xWindow="0" yWindow="0" windowWidth="24000" windowHeight="9285"/>
  </bookViews>
  <sheets>
    <sheet name="Tonery " sheetId="1" r:id="rId1"/>
  </sheets>
  <calcPr calcId="162913"/>
</workbook>
</file>

<file path=xl/calcChain.xml><?xml version="1.0" encoding="utf-8"?>
<calcChain xmlns="http://schemas.openxmlformats.org/spreadsheetml/2006/main">
  <c r="I88" i="1" l="1"/>
  <c r="J88" i="1"/>
  <c r="I93" i="1"/>
  <c r="J93" i="1"/>
  <c r="J77" i="1"/>
  <c r="J81" i="1"/>
  <c r="J85" i="1"/>
  <c r="J90" i="1"/>
  <c r="I74" i="1"/>
  <c r="J74" i="1"/>
  <c r="I75" i="1"/>
  <c r="J75" i="1"/>
  <c r="I76" i="1"/>
  <c r="J76" i="1"/>
  <c r="I77" i="1"/>
  <c r="I78" i="1"/>
  <c r="J78" i="1"/>
  <c r="I79" i="1"/>
  <c r="J79" i="1"/>
  <c r="I80" i="1"/>
  <c r="J80" i="1"/>
  <c r="I81" i="1"/>
  <c r="I82" i="1"/>
  <c r="J82" i="1"/>
  <c r="I83" i="1"/>
  <c r="J83" i="1"/>
  <c r="I84" i="1"/>
  <c r="J84" i="1"/>
  <c r="I85" i="1"/>
  <c r="I86" i="1"/>
  <c r="J86" i="1"/>
  <c r="I87" i="1"/>
  <c r="J87" i="1"/>
  <c r="I89" i="1"/>
  <c r="J89" i="1"/>
  <c r="I90" i="1"/>
  <c r="I91" i="1"/>
  <c r="J91" i="1"/>
  <c r="I92" i="1"/>
  <c r="J92" i="1"/>
  <c r="I69" i="1"/>
  <c r="I7" i="1"/>
  <c r="J7" i="1"/>
  <c r="I8" i="1"/>
  <c r="J8" i="1"/>
  <c r="I9" i="1"/>
  <c r="J9" i="1"/>
  <c r="I28" i="1"/>
  <c r="J28" i="1"/>
  <c r="J69" i="1"/>
  <c r="I44" i="1"/>
  <c r="J44" i="1"/>
  <c r="I73" i="1"/>
  <c r="J73" i="1"/>
  <c r="I47" i="1"/>
  <c r="J47" i="1"/>
  <c r="I43" i="1"/>
  <c r="J43" i="1"/>
  <c r="I42" i="1"/>
  <c r="J42" i="1"/>
  <c r="I41" i="1"/>
  <c r="J41" i="1"/>
  <c r="I40" i="1"/>
  <c r="J40" i="1"/>
  <c r="I39" i="1"/>
  <c r="J39" i="1"/>
  <c r="I38" i="1"/>
  <c r="J38" i="1"/>
  <c r="I37" i="1"/>
  <c r="J37" i="1"/>
  <c r="I36" i="1"/>
  <c r="J36" i="1"/>
  <c r="I35" i="1"/>
  <c r="J35" i="1"/>
  <c r="I34" i="1"/>
  <c r="J34" i="1"/>
  <c r="I33" i="1"/>
  <c r="J33" i="1"/>
  <c r="I32" i="1"/>
  <c r="J32" i="1"/>
  <c r="I31" i="1"/>
  <c r="J31" i="1"/>
  <c r="I30" i="1"/>
  <c r="J30" i="1"/>
  <c r="I29" i="1"/>
  <c r="J29" i="1"/>
  <c r="I27" i="1"/>
  <c r="J27" i="1"/>
  <c r="I26" i="1"/>
  <c r="J26" i="1"/>
  <c r="I25" i="1"/>
  <c r="J25" i="1"/>
  <c r="I24" i="1"/>
  <c r="J24" i="1"/>
  <c r="I23" i="1"/>
  <c r="J23" i="1"/>
  <c r="I22" i="1"/>
  <c r="J22" i="1"/>
  <c r="I21" i="1"/>
  <c r="J21" i="1"/>
  <c r="I20" i="1"/>
  <c r="J20" i="1"/>
  <c r="I19" i="1"/>
  <c r="J19" i="1"/>
  <c r="I18" i="1"/>
  <c r="J18" i="1"/>
  <c r="I17" i="1"/>
  <c r="J17" i="1"/>
  <c r="I16" i="1"/>
  <c r="J16" i="1"/>
  <c r="I15" i="1"/>
  <c r="J15" i="1"/>
  <c r="I14" i="1"/>
  <c r="J14" i="1"/>
  <c r="I13" i="1"/>
  <c r="J13" i="1"/>
  <c r="I12" i="1"/>
  <c r="J12" i="1"/>
  <c r="I11" i="1"/>
  <c r="J11" i="1"/>
  <c r="I10" i="1"/>
  <c r="J10" i="1"/>
  <c r="I6" i="1"/>
  <c r="J6" i="1"/>
  <c r="J95" i="1"/>
</calcChain>
</file>

<file path=xl/sharedStrings.xml><?xml version="1.0" encoding="utf-8"?>
<sst xmlns="http://schemas.openxmlformats.org/spreadsheetml/2006/main" count="209" uniqueCount="151">
  <si>
    <t>Proszę o wstawienie logo do oferty</t>
  </si>
  <si>
    <t>FORMULARZ z lokalizacjami</t>
  </si>
  <si>
    <t>Typ materiału</t>
  </si>
  <si>
    <t>Urządzenie</t>
  </si>
  <si>
    <t xml:space="preserve">Minimalna wydajność w stronach przy 5% pokrycia
</t>
  </si>
  <si>
    <t>Nazwa oferowanego produktu</t>
  </si>
  <si>
    <t>ilość</t>
  </si>
  <si>
    <t>Lokalizacja drukarki / adres dostawy</t>
  </si>
  <si>
    <t>ilość drukarek w lokalizacji</t>
  </si>
  <si>
    <t>cena jedn. netto</t>
  </si>
  <si>
    <t>cena jedn. brutto</t>
  </si>
  <si>
    <t>wartość brutto
(ilość x cena jedn. brutto)</t>
  </si>
  <si>
    <t>tusz czarny</t>
  </si>
  <si>
    <t>HP OfficeJet H470</t>
  </si>
  <si>
    <t>CB331EE</t>
  </si>
  <si>
    <t>tusz kolorowy</t>
  </si>
  <si>
    <t>CB332EE</t>
  </si>
  <si>
    <t>tusz black</t>
  </si>
  <si>
    <t>HP DJ 1220c</t>
  </si>
  <si>
    <t>51645AE</t>
  </si>
  <si>
    <t>C6578DE</t>
  </si>
  <si>
    <t>Tusz black</t>
  </si>
  <si>
    <t>Brother MFC-J6910DW</t>
  </si>
  <si>
    <t>LC1240BK</t>
  </si>
  <si>
    <t>Tusz cyan</t>
  </si>
  <si>
    <t>LC1240C</t>
  </si>
  <si>
    <t>Tusz magenta</t>
  </si>
  <si>
    <t>LC1240M</t>
  </si>
  <si>
    <t>Tusz yellow</t>
  </si>
  <si>
    <t>LC1240Y</t>
  </si>
  <si>
    <t>toner</t>
  </si>
  <si>
    <t>ksero UTAX 1116</t>
  </si>
  <si>
    <t>XEROX 5222</t>
  </si>
  <si>
    <t>106R01413</t>
  </si>
  <si>
    <t>bęben</t>
  </si>
  <si>
    <t>101R00435</t>
  </si>
  <si>
    <t>Drukarka HP P3015</t>
  </si>
  <si>
    <t>Xerox Phaser 3600</t>
  </si>
  <si>
    <t>106R01371</t>
  </si>
  <si>
    <t>toner czarny</t>
  </si>
  <si>
    <t>Drukarka XEROX WC 7845</t>
  </si>
  <si>
    <t>006R01517</t>
  </si>
  <si>
    <t>toner cyan</t>
  </si>
  <si>
    <t>006R01520</t>
  </si>
  <si>
    <t>toner magenta</t>
  </si>
  <si>
    <t>006R01519</t>
  </si>
  <si>
    <t>toner yellow</t>
  </si>
  <si>
    <t>006R01518</t>
  </si>
  <si>
    <t>013R00662</t>
  </si>
  <si>
    <t>Belt Cleaner - zespół czyszczący pasa transf.</t>
  </si>
  <si>
    <t>001R00613</t>
  </si>
  <si>
    <t>Pojemnik na zużyty toner</t>
  </si>
  <si>
    <t>008R13061</t>
  </si>
  <si>
    <t>Wkład zszywek</t>
  </si>
  <si>
    <t>008R12964</t>
  </si>
  <si>
    <t>Wkład zszywek dużych</t>
  </si>
  <si>
    <t>008R12925</t>
  </si>
  <si>
    <t>Toner czarny</t>
  </si>
  <si>
    <t>Drukarka XEROX WC 7435</t>
  </si>
  <si>
    <t>006R01399</t>
  </si>
  <si>
    <t>Toner cyan</t>
  </si>
  <si>
    <t>006R01402</t>
  </si>
  <si>
    <t>Toner magenta</t>
  </si>
  <si>
    <t>006R01401</t>
  </si>
  <si>
    <t>Toner yellow</t>
  </si>
  <si>
    <t>006R01400</t>
  </si>
  <si>
    <t xml:space="preserve">Bęben </t>
  </si>
  <si>
    <t>013R00647</t>
  </si>
  <si>
    <t>IBT Cleaner  - zespół czyszczący pasa transf.</t>
  </si>
  <si>
    <t>001R00600</t>
  </si>
  <si>
    <t>drukarka XEROX Phaser 6280</t>
  </si>
  <si>
    <t>106R01403</t>
  </si>
  <si>
    <t>106R01402</t>
  </si>
  <si>
    <t>106R01401</t>
  </si>
  <si>
    <t>106R01400</t>
  </si>
  <si>
    <t>ribbon czarny</t>
  </si>
  <si>
    <t>Evolis Tatoo II</t>
  </si>
  <si>
    <t>R2211</t>
  </si>
  <si>
    <t>ribbon full color</t>
  </si>
  <si>
    <t>R3411</t>
  </si>
  <si>
    <t>Tusz czarny</t>
  </si>
  <si>
    <t>HP OJ 7000 wide format</t>
  </si>
  <si>
    <t>CD975AE</t>
  </si>
  <si>
    <t>CD972AE</t>
  </si>
  <si>
    <t>CD973AE</t>
  </si>
  <si>
    <t>CD974AE</t>
  </si>
  <si>
    <t>WARTOŚĆ OGÓŁEM</t>
  </si>
  <si>
    <t>Drukarka Panasonic KX-MB2061</t>
  </si>
  <si>
    <t>KX-FAT411E</t>
  </si>
  <si>
    <t>KX-FAD412E</t>
  </si>
  <si>
    <t>ZAŁĄCZNIK NR 2 DO UMOWY - OFERTA DOSTAWCY</t>
  </si>
  <si>
    <t>Drukarka HP LJ Pro 400 M425</t>
  </si>
  <si>
    <t>Drukarka HP LaserJet Pro M521dw</t>
  </si>
  <si>
    <t>CE255X</t>
  </si>
  <si>
    <t>LPR Region Zachód Oddział w Szczecinie, 72-100 Goleniów, Lotnisko Szczecin Goleniów</t>
  </si>
  <si>
    <t xml:space="preserve">LPR Region Zachód Oddział w Szczecinie, 72-100 Goleniów, Lotnisko Szczecin Goleniów </t>
  </si>
  <si>
    <t>LPR Oddział w Warszawie, 01-934 Warszawa, ul. Księżycowa 5</t>
  </si>
  <si>
    <t xml:space="preserve">LPR Region Zachód Oddział w Szczecinie, Lotnisko-Szczecin Goleniów, 72-100 Goleniów </t>
  </si>
  <si>
    <t>LPR Oddział w Zielonej Górze, 66-015 Zielona Góra, Przylep - ul. Skokowa 17</t>
  </si>
  <si>
    <t>LPR Filia w Sanoku, 38-500 Sanok, ul. Biała Góra, Lotnisko-Sanok</t>
  </si>
  <si>
    <t>LPR Filia w Białymstoku, 15-602 Białystok, ul. Ciołkowskiego 2</t>
  </si>
  <si>
    <t>LPR Filia w Łodzi, 94-328 Łódź, Lotnisko-Lublinek, ul. Gen. Maczka 36C</t>
  </si>
  <si>
    <t>LPR Filia w Poznaniu, 60-189 Poznań, ul. Bukowska 283, Lotnisko Ławica</t>
  </si>
  <si>
    <t>LPR Filia w Płocku, 09-400 Płock, ul. Bielska 60</t>
  </si>
  <si>
    <t>LPR Filia w Suwałkach, Wojczyńskiego 2A, 16-400 Suwałki</t>
  </si>
  <si>
    <t>LPR Filia w Gliwicach, ul. Pilotów, 44-100 Gliwice - Lotnisko</t>
  </si>
  <si>
    <t>LPR Filia w Olsztynie, ul. Sielska 34 A, 10-802 Olsztyn,  Lotnisko-Dajtki</t>
  </si>
  <si>
    <t>LPR Filia w Koszalinie, 76-042 Rosnowo, Lotnisko Zegrze Pomorskie</t>
  </si>
  <si>
    <t>LPR Filia w Kielcach, 26-001 Masłów, Masłów Pierwszy, Lotnisko-Masłów, ul. Jana Pawła II 9A</t>
  </si>
  <si>
    <t>LPR filia w Gdańsku, 80-298 Gdańsk, ul. Szybowcowa 37</t>
  </si>
  <si>
    <t>LPR filia w Krakowie ul. kapitana Mieczysława Medweckiego 1  32-083 Balice Lotnisko -Balice</t>
  </si>
  <si>
    <t>LPR Filia we Wrocławiu, 54-530 Wrocław, ul. Skarżyńskiego 19</t>
  </si>
  <si>
    <t>LPR Filia w Lublinie, 21-030 Motycz, Lotnisko-Radawiec</t>
  </si>
  <si>
    <t>LPR  ul. Księżycowa 5, 01-934 Warszawa</t>
  </si>
  <si>
    <t>LPR Filia w Bydgoszczy, 86-005 Białe Błota, ul. Paderewskiego 1</t>
  </si>
  <si>
    <t>Drukarka HP LJ Pro M426fdn</t>
  </si>
  <si>
    <t>LPR Filia w Gorzowie Wielkopolskim, ul. Jana Dekerta 4, 66-400 Gorzów Wielkopolski</t>
  </si>
  <si>
    <t>LPR Filia w Opolu, ul. Lotniskowa 25, 46-070 Komprachcice</t>
  </si>
  <si>
    <t>LPR Filia w Ostrowie Wielkopolskim, Michałków 1b, 63-410 Ostrów Wielkopolski</t>
  </si>
  <si>
    <t>LPR Filia w Sokołowie Podlaskim, Al. 550-lecia 9, 08-300 Sokołów Podlaski</t>
  </si>
  <si>
    <t>CF226X</t>
  </si>
  <si>
    <t>Second Bias Transfer Roll</t>
  </si>
  <si>
    <t>008R13064</t>
  </si>
  <si>
    <t>HP Envy4524</t>
  </si>
  <si>
    <t>F6U66AE</t>
  </si>
  <si>
    <t>F6U67AE</t>
  </si>
  <si>
    <t>CF280XD (dwupak)</t>
  </si>
  <si>
    <t>13800
2 x 6900</t>
  </si>
  <si>
    <t>CE255XD (dwupak)</t>
  </si>
  <si>
    <t>Fuser</t>
  </si>
  <si>
    <t>Bęben</t>
  </si>
  <si>
    <t>Xerox VL B7030</t>
  </si>
  <si>
    <t>106R03396</t>
  </si>
  <si>
    <t>115R00115</t>
  </si>
  <si>
    <t>106R03745</t>
  </si>
  <si>
    <t>106R03748</t>
  </si>
  <si>
    <t>106R03747</t>
  </si>
  <si>
    <t>106R03746</t>
  </si>
  <si>
    <t>108R00721</t>
  </si>
  <si>
    <t>Xerox VL C7030</t>
  </si>
  <si>
    <t xml:space="preserve">bęben  </t>
  </si>
  <si>
    <t xml:space="preserve">Toner czarny  </t>
  </si>
  <si>
    <t xml:space="preserve">Toner niebieski </t>
  </si>
  <si>
    <t xml:space="preserve">Toner purpurowy </t>
  </si>
  <si>
    <t xml:space="preserve">Toner żółty  </t>
  </si>
  <si>
    <t>006R01701</t>
  </si>
  <si>
    <t>006R01702</t>
  </si>
  <si>
    <t>006R01703</t>
  </si>
  <si>
    <t>006R01704</t>
  </si>
  <si>
    <t>Xerox AL C8055</t>
  </si>
  <si>
    <t>113R00779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</si>
</sst>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,##0.00\ [$zł-415];[Red]\-#,##0.00\ [$zł-415]"/>
  </numFmts>
  <fonts count="12"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1"/>
    </font>
    <font>
      <sz val="10"/>
      <name val="Geneva"/>
      <family val="2"/>
    </font>
    <font>
      <sz val="10"/>
      <color indexed="8"/>
      <name val="Arial"/>
      <family val="2"/>
      <charset val="238"/>
    </font>
    <font>
      <b/>
      <i/>
      <sz val="12"/>
      <color indexed="8"/>
      <name val="Times New Roman"/>
      <family val="1"/>
      <charset val="238"/>
    </font>
    <font>
      <b/>
      <sz val="16"/>
      <color indexed="8"/>
      <name val="Arial"/>
      <family val="2"/>
      <charset val="238"/>
    </font>
    <font>
      <sz val="8"/>
      <name val="Calibri"/>
      <family val="2"/>
      <charset val="238"/>
    </font>
    <font>
      <u/>
      <sz val="10"/>
      <color theme="10"/>
      <name val="Genev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right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6" fillId="0" borderId="3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64" fontId="2" fillId="0" borderId="8" xfId="0" applyNumberFormat="1" applyFont="1" applyBorder="1" applyAlignment="1">
      <alignment horizontal="right"/>
    </xf>
    <xf numFmtId="164" fontId="2" fillId="0" borderId="9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right"/>
    </xf>
    <xf numFmtId="164" fontId="2" fillId="0" borderId="1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65" fontId="0" fillId="0" borderId="0" xfId="0" applyNumberFormat="1"/>
    <xf numFmtId="0" fontId="2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2" fillId="0" borderId="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tabSelected="1" zoomScaleNormal="100" workbookViewId="0">
      <selection activeCell="F75" sqref="F75:F76"/>
    </sheetView>
  </sheetViews>
  <sheetFormatPr defaultRowHeight="15"/>
  <cols>
    <col min="1" max="1" width="39.7109375" customWidth="1"/>
    <col min="2" max="2" width="30.85546875" customWidth="1"/>
    <col min="3" max="3" width="13.7109375" customWidth="1"/>
    <col min="4" max="4" width="14" customWidth="1"/>
    <col min="5" max="5" width="9" customWidth="1"/>
    <col min="6" max="6" width="80.7109375" customWidth="1"/>
    <col min="7" max="7" width="10.85546875" customWidth="1"/>
    <col min="8" max="8" width="16.28515625" customWidth="1"/>
    <col min="9" max="9" width="16.5703125" customWidth="1"/>
    <col min="10" max="10" width="14" customWidth="1"/>
    <col min="12" max="12" width="10.85546875" bestFit="1" customWidth="1"/>
  </cols>
  <sheetData>
    <row r="1" spans="1:10" ht="20.25">
      <c r="A1" s="101" t="s">
        <v>0</v>
      </c>
      <c r="B1" s="102"/>
      <c r="C1" s="1"/>
      <c r="D1" s="2"/>
      <c r="E1" s="1"/>
      <c r="F1" s="51" t="s">
        <v>90</v>
      </c>
      <c r="G1" s="1"/>
      <c r="H1" s="1"/>
      <c r="I1" s="2"/>
      <c r="J1" s="2"/>
    </row>
    <row r="2" spans="1:10" ht="16.5" thickBot="1">
      <c r="A2" s="103"/>
      <c r="B2" s="104"/>
      <c r="C2" s="3"/>
      <c r="D2" s="4"/>
      <c r="E2" s="3"/>
      <c r="F2" s="48"/>
      <c r="G2" s="3"/>
      <c r="H2" s="3"/>
      <c r="I2" s="4"/>
      <c r="J2" s="4"/>
    </row>
    <row r="3" spans="1:10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5"/>
    </row>
    <row r="4" spans="1:10" ht="15.75" thickBot="1">
      <c r="A4" s="6"/>
      <c r="B4" s="3"/>
      <c r="C4" s="3"/>
      <c r="D4" s="4"/>
      <c r="E4" s="3"/>
      <c r="F4" s="3"/>
      <c r="G4" s="3"/>
      <c r="H4" s="3"/>
      <c r="I4" s="4"/>
      <c r="J4" s="4"/>
    </row>
    <row r="5" spans="1:10" ht="57" customHeight="1" thickBot="1">
      <c r="A5" s="61" t="s">
        <v>2</v>
      </c>
      <c r="B5" s="62" t="s">
        <v>3</v>
      </c>
      <c r="C5" s="63" t="s">
        <v>4</v>
      </c>
      <c r="D5" s="62" t="s">
        <v>5</v>
      </c>
      <c r="E5" s="64" t="s">
        <v>6</v>
      </c>
      <c r="F5" s="62" t="s">
        <v>7</v>
      </c>
      <c r="G5" s="62" t="s">
        <v>8</v>
      </c>
      <c r="H5" s="65" t="s">
        <v>9</v>
      </c>
      <c r="I5" s="65" t="s">
        <v>10</v>
      </c>
      <c r="J5" s="66" t="s">
        <v>11</v>
      </c>
    </row>
    <row r="6" spans="1:10">
      <c r="A6" s="14" t="s">
        <v>12</v>
      </c>
      <c r="B6" s="106" t="s">
        <v>13</v>
      </c>
      <c r="C6" s="37">
        <v>900</v>
      </c>
      <c r="D6" s="57" t="s">
        <v>14</v>
      </c>
      <c r="E6" s="54">
        <v>2</v>
      </c>
      <c r="F6" s="107" t="s">
        <v>96</v>
      </c>
      <c r="G6" s="109">
        <v>2</v>
      </c>
      <c r="H6" s="58">
        <v>0</v>
      </c>
      <c r="I6" s="59">
        <f t="shared" ref="I6:I76" si="0">H6*1.23</f>
        <v>0</v>
      </c>
      <c r="J6" s="60">
        <f>E6*I6</f>
        <v>0</v>
      </c>
    </row>
    <row r="7" spans="1:10">
      <c r="A7" s="7" t="s">
        <v>15</v>
      </c>
      <c r="B7" s="98"/>
      <c r="C7" s="8">
        <v>1120</v>
      </c>
      <c r="D7" s="17" t="s">
        <v>16</v>
      </c>
      <c r="E7" s="18">
        <v>2</v>
      </c>
      <c r="F7" s="108"/>
      <c r="G7" s="90"/>
      <c r="H7" s="11">
        <v>0</v>
      </c>
      <c r="I7" s="59">
        <f t="shared" si="0"/>
        <v>0</v>
      </c>
      <c r="J7" s="13">
        <f t="shared" ref="J7:J43" si="1">E7*I7</f>
        <v>0</v>
      </c>
    </row>
    <row r="8" spans="1:10">
      <c r="A8" s="7" t="s">
        <v>12</v>
      </c>
      <c r="B8" s="97" t="s">
        <v>123</v>
      </c>
      <c r="C8" s="8">
        <v>480</v>
      </c>
      <c r="D8" s="17" t="s">
        <v>124</v>
      </c>
      <c r="E8" s="18">
        <v>1</v>
      </c>
      <c r="F8" s="99" t="s">
        <v>96</v>
      </c>
      <c r="G8" s="89">
        <v>1</v>
      </c>
      <c r="H8" s="11">
        <v>0</v>
      </c>
      <c r="I8" s="59">
        <f t="shared" si="0"/>
        <v>0</v>
      </c>
      <c r="J8" s="13">
        <f t="shared" si="1"/>
        <v>0</v>
      </c>
    </row>
    <row r="9" spans="1:10">
      <c r="A9" s="7" t="s">
        <v>15</v>
      </c>
      <c r="B9" s="98"/>
      <c r="C9" s="8">
        <v>330</v>
      </c>
      <c r="D9" s="17" t="s">
        <v>125</v>
      </c>
      <c r="E9" s="18">
        <v>1</v>
      </c>
      <c r="F9" s="100"/>
      <c r="G9" s="90"/>
      <c r="H9" s="11">
        <v>0</v>
      </c>
      <c r="I9" s="59">
        <f t="shared" si="0"/>
        <v>0</v>
      </c>
      <c r="J9" s="13">
        <f t="shared" si="1"/>
        <v>0</v>
      </c>
    </row>
    <row r="10" spans="1:10">
      <c r="A10" s="16" t="s">
        <v>17</v>
      </c>
      <c r="B10" s="81" t="s">
        <v>18</v>
      </c>
      <c r="C10" s="8">
        <v>800</v>
      </c>
      <c r="D10" s="17" t="s">
        <v>19</v>
      </c>
      <c r="E10" s="18">
        <v>1</v>
      </c>
      <c r="F10" s="95" t="s">
        <v>94</v>
      </c>
      <c r="G10" s="91">
        <v>1</v>
      </c>
      <c r="H10" s="11">
        <v>0</v>
      </c>
      <c r="I10" s="12">
        <f t="shared" si="0"/>
        <v>0</v>
      </c>
      <c r="J10" s="13">
        <f t="shared" si="1"/>
        <v>0</v>
      </c>
    </row>
    <row r="11" spans="1:10">
      <c r="A11" s="19" t="s">
        <v>15</v>
      </c>
      <c r="B11" s="81"/>
      <c r="C11" s="8">
        <v>400</v>
      </c>
      <c r="D11" s="17" t="s">
        <v>20</v>
      </c>
      <c r="E11" s="18">
        <v>1</v>
      </c>
      <c r="F11" s="96"/>
      <c r="G11" s="92"/>
      <c r="H11" s="11">
        <v>0</v>
      </c>
      <c r="I11" s="12">
        <f t="shared" si="0"/>
        <v>0</v>
      </c>
      <c r="J11" s="13">
        <f t="shared" si="1"/>
        <v>0</v>
      </c>
    </row>
    <row r="12" spans="1:10">
      <c r="A12" s="16" t="s">
        <v>21</v>
      </c>
      <c r="B12" s="76" t="s">
        <v>22</v>
      </c>
      <c r="C12" s="8">
        <v>600</v>
      </c>
      <c r="D12" s="17" t="s">
        <v>23</v>
      </c>
      <c r="E12" s="18">
        <v>3</v>
      </c>
      <c r="F12" s="95" t="s">
        <v>95</v>
      </c>
      <c r="G12" s="91">
        <v>1</v>
      </c>
      <c r="H12" s="11">
        <v>0</v>
      </c>
      <c r="I12" s="12">
        <f t="shared" si="0"/>
        <v>0</v>
      </c>
      <c r="J12" s="13">
        <f t="shared" si="1"/>
        <v>0</v>
      </c>
    </row>
    <row r="13" spans="1:10">
      <c r="A13" s="16" t="s">
        <v>24</v>
      </c>
      <c r="B13" s="86"/>
      <c r="C13" s="8">
        <v>600</v>
      </c>
      <c r="D13" s="17" t="s">
        <v>25</v>
      </c>
      <c r="E13" s="18">
        <v>2</v>
      </c>
      <c r="F13" s="96"/>
      <c r="G13" s="92"/>
      <c r="H13" s="11">
        <v>0</v>
      </c>
      <c r="I13" s="12">
        <f t="shared" si="0"/>
        <v>0</v>
      </c>
      <c r="J13" s="13">
        <f t="shared" si="1"/>
        <v>0</v>
      </c>
    </row>
    <row r="14" spans="1:10">
      <c r="A14" s="16" t="s">
        <v>26</v>
      </c>
      <c r="B14" s="86"/>
      <c r="C14" s="8">
        <v>600</v>
      </c>
      <c r="D14" s="8" t="s">
        <v>27</v>
      </c>
      <c r="E14" s="20">
        <v>2</v>
      </c>
      <c r="F14" s="86"/>
      <c r="G14" s="92"/>
      <c r="H14" s="11">
        <v>0</v>
      </c>
      <c r="I14" s="12">
        <f t="shared" si="0"/>
        <v>0</v>
      </c>
      <c r="J14" s="13">
        <f t="shared" si="1"/>
        <v>0</v>
      </c>
    </row>
    <row r="15" spans="1:10">
      <c r="A15" s="16" t="s">
        <v>28</v>
      </c>
      <c r="B15" s="77"/>
      <c r="C15" s="8">
        <v>600</v>
      </c>
      <c r="D15" s="8" t="s">
        <v>29</v>
      </c>
      <c r="E15" s="20">
        <v>2</v>
      </c>
      <c r="F15" s="77"/>
      <c r="G15" s="93"/>
      <c r="H15" s="11">
        <v>0</v>
      </c>
      <c r="I15" s="12">
        <f t="shared" si="0"/>
        <v>0</v>
      </c>
      <c r="J15" s="13">
        <f t="shared" si="1"/>
        <v>0</v>
      </c>
    </row>
    <row r="16" spans="1:10">
      <c r="A16" s="21" t="s">
        <v>30</v>
      </c>
      <c r="B16" s="22" t="s">
        <v>31</v>
      </c>
      <c r="C16" s="8">
        <v>18000</v>
      </c>
      <c r="D16" s="8">
        <v>611610015</v>
      </c>
      <c r="E16" s="23">
        <v>1</v>
      </c>
      <c r="F16" s="16" t="s">
        <v>94</v>
      </c>
      <c r="G16" s="24">
        <v>1</v>
      </c>
      <c r="H16" s="11">
        <v>0</v>
      </c>
      <c r="I16" s="12">
        <f t="shared" si="0"/>
        <v>0</v>
      </c>
      <c r="J16" s="13">
        <f t="shared" si="1"/>
        <v>0</v>
      </c>
    </row>
    <row r="17" spans="1:10">
      <c r="A17" s="25" t="s">
        <v>30</v>
      </c>
      <c r="B17" s="116" t="s">
        <v>32</v>
      </c>
      <c r="C17" s="26">
        <v>20000</v>
      </c>
      <c r="D17" s="26" t="s">
        <v>33</v>
      </c>
      <c r="E17" s="27">
        <v>6</v>
      </c>
      <c r="F17" s="116" t="s">
        <v>96</v>
      </c>
      <c r="G17" s="114">
        <v>3</v>
      </c>
      <c r="H17" s="11">
        <v>0</v>
      </c>
      <c r="I17" s="12">
        <f t="shared" si="0"/>
        <v>0</v>
      </c>
      <c r="J17" s="13">
        <f t="shared" si="1"/>
        <v>0</v>
      </c>
    </row>
    <row r="18" spans="1:10">
      <c r="A18" s="25" t="s">
        <v>34</v>
      </c>
      <c r="B18" s="117"/>
      <c r="C18" s="26">
        <v>80000</v>
      </c>
      <c r="D18" s="26" t="s">
        <v>35</v>
      </c>
      <c r="E18" s="27">
        <v>3</v>
      </c>
      <c r="F18" s="117"/>
      <c r="G18" s="115"/>
      <c r="H18" s="11">
        <v>0</v>
      </c>
      <c r="I18" s="12">
        <f t="shared" si="0"/>
        <v>0</v>
      </c>
      <c r="J18" s="13">
        <f t="shared" si="1"/>
        <v>0</v>
      </c>
    </row>
    <row r="19" spans="1:10">
      <c r="A19" s="25" t="s">
        <v>30</v>
      </c>
      <c r="B19" s="116" t="s">
        <v>32</v>
      </c>
      <c r="C19" s="26">
        <v>20000</v>
      </c>
      <c r="D19" s="26" t="s">
        <v>33</v>
      </c>
      <c r="E19" s="27">
        <v>2</v>
      </c>
      <c r="F19" s="116" t="s">
        <v>97</v>
      </c>
      <c r="G19" s="114">
        <v>1</v>
      </c>
      <c r="H19" s="11">
        <v>0</v>
      </c>
      <c r="I19" s="12">
        <f t="shared" si="0"/>
        <v>0</v>
      </c>
      <c r="J19" s="13">
        <f t="shared" si="1"/>
        <v>0</v>
      </c>
    </row>
    <row r="20" spans="1:10">
      <c r="A20" s="25" t="s">
        <v>34</v>
      </c>
      <c r="B20" s="117"/>
      <c r="C20" s="26">
        <v>80000</v>
      </c>
      <c r="D20" s="26" t="s">
        <v>35</v>
      </c>
      <c r="E20" s="27">
        <v>1</v>
      </c>
      <c r="F20" s="117"/>
      <c r="G20" s="115"/>
      <c r="H20" s="11">
        <v>0</v>
      </c>
      <c r="I20" s="12">
        <f t="shared" si="0"/>
        <v>0</v>
      </c>
      <c r="J20" s="13">
        <f t="shared" si="1"/>
        <v>0</v>
      </c>
    </row>
    <row r="21" spans="1:10" ht="25.5">
      <c r="A21" s="29" t="s">
        <v>30</v>
      </c>
      <c r="B21" s="69" t="s">
        <v>36</v>
      </c>
      <c r="C21" s="30">
        <v>25000</v>
      </c>
      <c r="D21" s="30" t="s">
        <v>128</v>
      </c>
      <c r="E21" s="31">
        <v>1</v>
      </c>
      <c r="F21" s="28" t="s">
        <v>96</v>
      </c>
      <c r="G21" s="32">
        <v>1</v>
      </c>
      <c r="H21" s="70">
        <v>0</v>
      </c>
      <c r="I21" s="12">
        <f t="shared" si="0"/>
        <v>0</v>
      </c>
      <c r="J21" s="13">
        <f t="shared" si="1"/>
        <v>0</v>
      </c>
    </row>
    <row r="22" spans="1:10">
      <c r="A22" s="33" t="s">
        <v>30</v>
      </c>
      <c r="B22" s="33" t="s">
        <v>37</v>
      </c>
      <c r="C22" s="34">
        <v>14000</v>
      </c>
      <c r="D22" s="34" t="s">
        <v>38</v>
      </c>
      <c r="E22" s="18">
        <v>2</v>
      </c>
      <c r="F22" s="35" t="s">
        <v>96</v>
      </c>
      <c r="G22" s="24">
        <v>1</v>
      </c>
      <c r="H22" s="11">
        <v>0</v>
      </c>
      <c r="I22" s="12">
        <f t="shared" si="0"/>
        <v>0</v>
      </c>
      <c r="J22" s="13">
        <f t="shared" si="1"/>
        <v>0</v>
      </c>
    </row>
    <row r="23" spans="1:10">
      <c r="A23" s="33" t="s">
        <v>39</v>
      </c>
      <c r="B23" s="118" t="s">
        <v>40</v>
      </c>
      <c r="C23" s="34">
        <v>26000</v>
      </c>
      <c r="D23" s="34" t="s">
        <v>41</v>
      </c>
      <c r="E23" s="18">
        <v>5</v>
      </c>
      <c r="F23" s="99" t="s">
        <v>96</v>
      </c>
      <c r="G23" s="110">
        <v>1</v>
      </c>
      <c r="H23" s="11">
        <v>0</v>
      </c>
      <c r="I23" s="12">
        <f t="shared" si="0"/>
        <v>0</v>
      </c>
      <c r="J23" s="13">
        <f t="shared" si="1"/>
        <v>0</v>
      </c>
    </row>
    <row r="24" spans="1:10">
      <c r="A24" s="33" t="s">
        <v>42</v>
      </c>
      <c r="B24" s="119"/>
      <c r="C24" s="34">
        <v>15000</v>
      </c>
      <c r="D24" s="34" t="s">
        <v>43</v>
      </c>
      <c r="E24" s="18">
        <v>4</v>
      </c>
      <c r="F24" s="113"/>
      <c r="G24" s="111"/>
      <c r="H24" s="11">
        <v>0</v>
      </c>
      <c r="I24" s="12">
        <f t="shared" si="0"/>
        <v>0</v>
      </c>
      <c r="J24" s="13">
        <f t="shared" si="1"/>
        <v>0</v>
      </c>
    </row>
    <row r="25" spans="1:10">
      <c r="A25" s="33" t="s">
        <v>44</v>
      </c>
      <c r="B25" s="119"/>
      <c r="C25" s="34">
        <v>15000</v>
      </c>
      <c r="D25" s="34" t="s">
        <v>45</v>
      </c>
      <c r="E25" s="18">
        <v>4</v>
      </c>
      <c r="F25" s="113"/>
      <c r="G25" s="111"/>
      <c r="H25" s="11">
        <v>0</v>
      </c>
      <c r="I25" s="12">
        <f t="shared" si="0"/>
        <v>0</v>
      </c>
      <c r="J25" s="13">
        <f t="shared" si="1"/>
        <v>0</v>
      </c>
    </row>
    <row r="26" spans="1:10">
      <c r="A26" s="33" t="s">
        <v>46</v>
      </c>
      <c r="B26" s="119"/>
      <c r="C26" s="34">
        <v>15000</v>
      </c>
      <c r="D26" s="34" t="s">
        <v>47</v>
      </c>
      <c r="E26" s="18">
        <v>4</v>
      </c>
      <c r="F26" s="113"/>
      <c r="G26" s="111"/>
      <c r="H26" s="11">
        <v>0</v>
      </c>
      <c r="I26" s="12">
        <f t="shared" si="0"/>
        <v>0</v>
      </c>
      <c r="J26" s="13">
        <f t="shared" si="1"/>
        <v>0</v>
      </c>
    </row>
    <row r="27" spans="1:10">
      <c r="A27" s="33" t="s">
        <v>34</v>
      </c>
      <c r="B27" s="119"/>
      <c r="C27" s="34">
        <v>125000</v>
      </c>
      <c r="D27" s="34" t="s">
        <v>48</v>
      </c>
      <c r="E27" s="18">
        <v>2</v>
      </c>
      <c r="F27" s="113"/>
      <c r="G27" s="111"/>
      <c r="H27" s="11">
        <v>0</v>
      </c>
      <c r="I27" s="12">
        <f t="shared" si="0"/>
        <v>0</v>
      </c>
      <c r="J27" s="13">
        <f t="shared" si="1"/>
        <v>0</v>
      </c>
    </row>
    <row r="28" spans="1:10">
      <c r="A28" s="33" t="s">
        <v>121</v>
      </c>
      <c r="B28" s="119"/>
      <c r="C28" s="34">
        <v>200000</v>
      </c>
      <c r="D28" s="34" t="s">
        <v>122</v>
      </c>
      <c r="E28" s="18">
        <v>1</v>
      </c>
      <c r="F28" s="113"/>
      <c r="G28" s="111"/>
      <c r="H28" s="11">
        <v>0</v>
      </c>
      <c r="I28" s="12">
        <f t="shared" si="0"/>
        <v>0</v>
      </c>
      <c r="J28" s="13">
        <f t="shared" si="1"/>
        <v>0</v>
      </c>
    </row>
    <row r="29" spans="1:10">
      <c r="A29" s="33" t="s">
        <v>49</v>
      </c>
      <c r="B29" s="119"/>
      <c r="C29" s="34">
        <v>160000</v>
      </c>
      <c r="D29" s="34" t="s">
        <v>50</v>
      </c>
      <c r="E29" s="18">
        <v>1</v>
      </c>
      <c r="F29" s="113"/>
      <c r="G29" s="111"/>
      <c r="H29" s="11">
        <v>0</v>
      </c>
      <c r="I29" s="12">
        <f t="shared" si="0"/>
        <v>0</v>
      </c>
      <c r="J29" s="13">
        <f t="shared" si="1"/>
        <v>0</v>
      </c>
    </row>
    <row r="30" spans="1:10">
      <c r="A30" s="33" t="s">
        <v>51</v>
      </c>
      <c r="B30" s="119"/>
      <c r="C30" s="34">
        <v>44000</v>
      </c>
      <c r="D30" s="34" t="s">
        <v>52</v>
      </c>
      <c r="E30" s="18">
        <v>4</v>
      </c>
      <c r="F30" s="113"/>
      <c r="G30" s="111"/>
      <c r="H30" s="11">
        <v>0</v>
      </c>
      <c r="I30" s="12">
        <f t="shared" si="0"/>
        <v>0</v>
      </c>
      <c r="J30" s="13">
        <f t="shared" si="1"/>
        <v>0</v>
      </c>
    </row>
    <row r="31" spans="1:10">
      <c r="A31" s="33" t="s">
        <v>53</v>
      </c>
      <c r="B31" s="119"/>
      <c r="C31" s="34">
        <v>5000</v>
      </c>
      <c r="D31" s="34" t="s">
        <v>54</v>
      </c>
      <c r="E31" s="18">
        <v>1</v>
      </c>
      <c r="F31" s="113"/>
      <c r="G31" s="111"/>
      <c r="H31" s="11">
        <v>0</v>
      </c>
      <c r="I31" s="12">
        <f t="shared" si="0"/>
        <v>0</v>
      </c>
      <c r="J31" s="13">
        <f t="shared" si="1"/>
        <v>0</v>
      </c>
    </row>
    <row r="32" spans="1:10">
      <c r="A32" s="33" t="s">
        <v>55</v>
      </c>
      <c r="B32" s="120"/>
      <c r="C32" s="34">
        <v>20000</v>
      </c>
      <c r="D32" s="34" t="s">
        <v>56</v>
      </c>
      <c r="E32" s="18">
        <v>1</v>
      </c>
      <c r="F32" s="100"/>
      <c r="G32" s="112"/>
      <c r="H32" s="11">
        <v>0</v>
      </c>
      <c r="I32" s="12">
        <f t="shared" si="0"/>
        <v>0</v>
      </c>
      <c r="J32" s="13">
        <f t="shared" si="1"/>
        <v>0</v>
      </c>
    </row>
    <row r="33" spans="1:10">
      <c r="A33" s="36" t="s">
        <v>57</v>
      </c>
      <c r="B33" s="123" t="s">
        <v>58</v>
      </c>
      <c r="C33" s="34">
        <v>25000</v>
      </c>
      <c r="D33" s="34" t="s">
        <v>59</v>
      </c>
      <c r="E33" s="18">
        <v>2</v>
      </c>
      <c r="F33" s="94" t="s">
        <v>98</v>
      </c>
      <c r="G33" s="91">
        <v>1</v>
      </c>
      <c r="H33" s="11">
        <v>0</v>
      </c>
      <c r="I33" s="12">
        <f t="shared" si="0"/>
        <v>0</v>
      </c>
      <c r="J33" s="13">
        <f t="shared" si="1"/>
        <v>0</v>
      </c>
    </row>
    <row r="34" spans="1:10">
      <c r="A34" s="15" t="s">
        <v>60</v>
      </c>
      <c r="B34" s="124"/>
      <c r="C34" s="37">
        <v>15000</v>
      </c>
      <c r="D34" s="37" t="s">
        <v>61</v>
      </c>
      <c r="E34" s="20">
        <v>1</v>
      </c>
      <c r="F34" s="81"/>
      <c r="G34" s="92"/>
      <c r="H34" s="11">
        <v>0</v>
      </c>
      <c r="I34" s="12">
        <f t="shared" si="0"/>
        <v>0</v>
      </c>
      <c r="J34" s="13">
        <f t="shared" si="1"/>
        <v>0</v>
      </c>
    </row>
    <row r="35" spans="1:10">
      <c r="A35" s="15" t="s">
        <v>62</v>
      </c>
      <c r="B35" s="124"/>
      <c r="C35" s="37">
        <v>15000</v>
      </c>
      <c r="D35" s="37" t="s">
        <v>63</v>
      </c>
      <c r="E35" s="20">
        <v>1</v>
      </c>
      <c r="F35" s="81"/>
      <c r="G35" s="92"/>
      <c r="H35" s="11">
        <v>0</v>
      </c>
      <c r="I35" s="12">
        <f t="shared" si="0"/>
        <v>0</v>
      </c>
      <c r="J35" s="13">
        <f t="shared" si="1"/>
        <v>0</v>
      </c>
    </row>
    <row r="36" spans="1:10">
      <c r="A36" s="15" t="s">
        <v>64</v>
      </c>
      <c r="B36" s="124"/>
      <c r="C36" s="37">
        <v>15000</v>
      </c>
      <c r="D36" s="37" t="s">
        <v>65</v>
      </c>
      <c r="E36" s="20">
        <v>1</v>
      </c>
      <c r="F36" s="81"/>
      <c r="G36" s="92"/>
      <c r="H36" s="11">
        <v>0</v>
      </c>
      <c r="I36" s="12">
        <f t="shared" si="0"/>
        <v>0</v>
      </c>
      <c r="J36" s="13">
        <f t="shared" si="1"/>
        <v>0</v>
      </c>
    </row>
    <row r="37" spans="1:10">
      <c r="A37" s="15" t="s">
        <v>66</v>
      </c>
      <c r="B37" s="124"/>
      <c r="C37" s="37">
        <v>70000</v>
      </c>
      <c r="D37" s="37" t="s">
        <v>67</v>
      </c>
      <c r="E37" s="20">
        <v>1</v>
      </c>
      <c r="F37" s="81"/>
      <c r="G37" s="92"/>
      <c r="H37" s="11">
        <v>0</v>
      </c>
      <c r="I37" s="12">
        <f t="shared" si="0"/>
        <v>0</v>
      </c>
      <c r="J37" s="13">
        <f t="shared" si="1"/>
        <v>0</v>
      </c>
    </row>
    <row r="38" spans="1:10">
      <c r="A38" s="15" t="s">
        <v>51</v>
      </c>
      <c r="B38" s="124"/>
      <c r="C38" s="37">
        <v>40000</v>
      </c>
      <c r="D38" s="37" t="s">
        <v>52</v>
      </c>
      <c r="E38" s="20">
        <v>1</v>
      </c>
      <c r="F38" s="81"/>
      <c r="G38" s="92"/>
      <c r="H38" s="11">
        <v>0</v>
      </c>
      <c r="I38" s="12">
        <f t="shared" si="0"/>
        <v>0</v>
      </c>
      <c r="J38" s="13">
        <f t="shared" si="1"/>
        <v>0</v>
      </c>
    </row>
    <row r="39" spans="1:10">
      <c r="A39" s="15" t="s">
        <v>68</v>
      </c>
      <c r="B39" s="125"/>
      <c r="C39" s="37">
        <v>160000</v>
      </c>
      <c r="D39" s="37" t="s">
        <v>69</v>
      </c>
      <c r="E39" s="20">
        <v>1</v>
      </c>
      <c r="F39" s="81"/>
      <c r="G39" s="92"/>
      <c r="H39" s="11">
        <v>0</v>
      </c>
      <c r="I39" s="12">
        <f t="shared" si="0"/>
        <v>0</v>
      </c>
      <c r="J39" s="13">
        <f t="shared" si="1"/>
        <v>0</v>
      </c>
    </row>
    <row r="40" spans="1:10">
      <c r="A40" s="15" t="s">
        <v>57</v>
      </c>
      <c r="B40" s="76" t="s">
        <v>70</v>
      </c>
      <c r="C40" s="37">
        <v>7000</v>
      </c>
      <c r="D40" s="37" t="s">
        <v>71</v>
      </c>
      <c r="E40" s="20">
        <v>2</v>
      </c>
      <c r="F40" s="81" t="s">
        <v>96</v>
      </c>
      <c r="G40" s="91">
        <v>1</v>
      </c>
      <c r="H40" s="11">
        <v>0</v>
      </c>
      <c r="I40" s="12">
        <f t="shared" si="0"/>
        <v>0</v>
      </c>
      <c r="J40" s="13">
        <f t="shared" si="1"/>
        <v>0</v>
      </c>
    </row>
    <row r="41" spans="1:10">
      <c r="A41" s="15" t="s">
        <v>60</v>
      </c>
      <c r="B41" s="86"/>
      <c r="C41" s="37">
        <v>5900</v>
      </c>
      <c r="D41" s="37" t="s">
        <v>72</v>
      </c>
      <c r="E41" s="20">
        <v>2</v>
      </c>
      <c r="F41" s="81"/>
      <c r="G41" s="92"/>
      <c r="H41" s="11">
        <v>0</v>
      </c>
      <c r="I41" s="12">
        <f t="shared" si="0"/>
        <v>0</v>
      </c>
      <c r="J41" s="13">
        <f t="shared" si="1"/>
        <v>0</v>
      </c>
    </row>
    <row r="42" spans="1:10">
      <c r="A42" s="15" t="s">
        <v>62</v>
      </c>
      <c r="B42" s="86"/>
      <c r="C42" s="37">
        <v>5900</v>
      </c>
      <c r="D42" s="37" t="s">
        <v>73</v>
      </c>
      <c r="E42" s="20">
        <v>2</v>
      </c>
      <c r="F42" s="81"/>
      <c r="G42" s="92"/>
      <c r="H42" s="11">
        <v>0</v>
      </c>
      <c r="I42" s="12">
        <f t="shared" si="0"/>
        <v>0</v>
      </c>
      <c r="J42" s="13">
        <f t="shared" si="1"/>
        <v>0</v>
      </c>
    </row>
    <row r="43" spans="1:10">
      <c r="A43" s="15" t="s">
        <v>64</v>
      </c>
      <c r="B43" s="77"/>
      <c r="C43" s="37">
        <v>5900</v>
      </c>
      <c r="D43" s="37" t="s">
        <v>74</v>
      </c>
      <c r="E43" s="43">
        <v>2</v>
      </c>
      <c r="F43" s="81"/>
      <c r="G43" s="93"/>
      <c r="H43" s="49">
        <v>0</v>
      </c>
      <c r="I43" s="50">
        <f t="shared" si="0"/>
        <v>0</v>
      </c>
      <c r="J43" s="45">
        <f t="shared" si="1"/>
        <v>0</v>
      </c>
    </row>
    <row r="44" spans="1:10">
      <c r="A44" s="76" t="s">
        <v>30</v>
      </c>
      <c r="B44" s="76" t="s">
        <v>92</v>
      </c>
      <c r="C44" s="121">
        <v>12000</v>
      </c>
      <c r="D44" s="89" t="s">
        <v>93</v>
      </c>
      <c r="E44" s="82">
        <v>12</v>
      </c>
      <c r="F44" s="35" t="s">
        <v>97</v>
      </c>
      <c r="G44" s="24">
        <v>1</v>
      </c>
      <c r="H44" s="87">
        <v>0</v>
      </c>
      <c r="I44" s="88">
        <f t="shared" si="0"/>
        <v>0</v>
      </c>
      <c r="J44" s="88">
        <f>E44*I44</f>
        <v>0</v>
      </c>
    </row>
    <row r="45" spans="1:10">
      <c r="A45" s="86"/>
      <c r="B45" s="86"/>
      <c r="C45" s="122"/>
      <c r="D45" s="109"/>
      <c r="E45" s="83"/>
      <c r="F45" s="35" t="s">
        <v>99</v>
      </c>
      <c r="G45" s="24">
        <v>1</v>
      </c>
      <c r="H45" s="87"/>
      <c r="I45" s="88"/>
      <c r="J45" s="88"/>
    </row>
    <row r="46" spans="1:10">
      <c r="A46" s="86"/>
      <c r="B46" s="86"/>
      <c r="C46" s="122"/>
      <c r="D46" s="109"/>
      <c r="E46" s="84"/>
      <c r="F46" s="35" t="s">
        <v>96</v>
      </c>
      <c r="G46" s="56">
        <v>4</v>
      </c>
      <c r="H46" s="87"/>
      <c r="I46" s="88"/>
      <c r="J46" s="88"/>
    </row>
    <row r="47" spans="1:10">
      <c r="A47" s="76" t="s">
        <v>30</v>
      </c>
      <c r="B47" s="129" t="s">
        <v>91</v>
      </c>
      <c r="C47" s="131" t="s">
        <v>127</v>
      </c>
      <c r="D47" s="133" t="s">
        <v>126</v>
      </c>
      <c r="E47" s="134">
        <v>40</v>
      </c>
      <c r="F47" s="35" t="s">
        <v>100</v>
      </c>
      <c r="G47" s="55">
        <v>1</v>
      </c>
      <c r="H47" s="140">
        <v>0</v>
      </c>
      <c r="I47" s="141">
        <f>H47*1.23</f>
        <v>0</v>
      </c>
      <c r="J47" s="138">
        <f>E47*I47</f>
        <v>0</v>
      </c>
    </row>
    <row r="48" spans="1:10">
      <c r="A48" s="86"/>
      <c r="B48" s="130"/>
      <c r="C48" s="132"/>
      <c r="D48" s="133"/>
      <c r="E48" s="134"/>
      <c r="F48" s="35" t="s">
        <v>101</v>
      </c>
      <c r="G48" s="24">
        <v>1</v>
      </c>
      <c r="H48" s="140"/>
      <c r="I48" s="141"/>
      <c r="J48" s="138"/>
    </row>
    <row r="49" spans="1:10">
      <c r="A49" s="86"/>
      <c r="B49" s="130"/>
      <c r="C49" s="132"/>
      <c r="D49" s="133"/>
      <c r="E49" s="134"/>
      <c r="F49" s="35" t="s">
        <v>102</v>
      </c>
      <c r="G49" s="24">
        <v>1</v>
      </c>
      <c r="H49" s="140"/>
      <c r="I49" s="141"/>
      <c r="J49" s="138"/>
    </row>
    <row r="50" spans="1:10">
      <c r="A50" s="86"/>
      <c r="B50" s="130"/>
      <c r="C50" s="132"/>
      <c r="D50" s="133"/>
      <c r="E50" s="134"/>
      <c r="F50" s="35" t="s">
        <v>99</v>
      </c>
      <c r="G50" s="24">
        <v>1</v>
      </c>
      <c r="H50" s="140"/>
      <c r="I50" s="141"/>
      <c r="J50" s="138"/>
    </row>
    <row r="51" spans="1:10">
      <c r="A51" s="86"/>
      <c r="B51" s="130"/>
      <c r="C51" s="132"/>
      <c r="D51" s="133"/>
      <c r="E51" s="134"/>
      <c r="F51" s="35" t="s">
        <v>103</v>
      </c>
      <c r="G51" s="24">
        <v>1</v>
      </c>
      <c r="H51" s="140"/>
      <c r="I51" s="141"/>
      <c r="J51" s="138"/>
    </row>
    <row r="52" spans="1:10">
      <c r="A52" s="86"/>
      <c r="B52" s="130"/>
      <c r="C52" s="132"/>
      <c r="D52" s="133"/>
      <c r="E52" s="134"/>
      <c r="F52" s="35" t="s">
        <v>104</v>
      </c>
      <c r="G52" s="24">
        <v>1</v>
      </c>
      <c r="H52" s="140"/>
      <c r="I52" s="141"/>
      <c r="J52" s="138"/>
    </row>
    <row r="53" spans="1:10">
      <c r="A53" s="86"/>
      <c r="B53" s="130"/>
      <c r="C53" s="132"/>
      <c r="D53" s="133"/>
      <c r="E53" s="134"/>
      <c r="F53" s="35" t="s">
        <v>95</v>
      </c>
      <c r="G53" s="24">
        <v>2</v>
      </c>
      <c r="H53" s="140"/>
      <c r="I53" s="141"/>
      <c r="J53" s="138"/>
    </row>
    <row r="54" spans="1:10">
      <c r="A54" s="86"/>
      <c r="B54" s="130"/>
      <c r="C54" s="132"/>
      <c r="D54" s="133"/>
      <c r="E54" s="134"/>
      <c r="F54" s="35" t="s">
        <v>98</v>
      </c>
      <c r="G54" s="24">
        <v>1</v>
      </c>
      <c r="H54" s="140"/>
      <c r="I54" s="141"/>
      <c r="J54" s="138"/>
    </row>
    <row r="55" spans="1:10">
      <c r="A55" s="86"/>
      <c r="B55" s="130"/>
      <c r="C55" s="132"/>
      <c r="D55" s="133"/>
      <c r="E55" s="134"/>
      <c r="F55" s="35" t="s">
        <v>105</v>
      </c>
      <c r="G55" s="24">
        <v>1</v>
      </c>
      <c r="H55" s="140"/>
      <c r="I55" s="141"/>
      <c r="J55" s="138"/>
    </row>
    <row r="56" spans="1:10">
      <c r="A56" s="86"/>
      <c r="B56" s="130"/>
      <c r="C56" s="132"/>
      <c r="D56" s="133"/>
      <c r="E56" s="134"/>
      <c r="F56" s="35" t="s">
        <v>106</v>
      </c>
      <c r="G56" s="24">
        <v>2</v>
      </c>
      <c r="H56" s="140"/>
      <c r="I56" s="141"/>
      <c r="J56" s="138"/>
    </row>
    <row r="57" spans="1:10">
      <c r="A57" s="86"/>
      <c r="B57" s="130"/>
      <c r="C57" s="132"/>
      <c r="D57" s="133"/>
      <c r="E57" s="134"/>
      <c r="F57" s="35" t="s">
        <v>107</v>
      </c>
      <c r="G57" s="24">
        <v>1</v>
      </c>
      <c r="H57" s="140"/>
      <c r="I57" s="141"/>
      <c r="J57" s="138"/>
    </row>
    <row r="58" spans="1:10">
      <c r="A58" s="86"/>
      <c r="B58" s="130"/>
      <c r="C58" s="132"/>
      <c r="D58" s="133"/>
      <c r="E58" s="134"/>
      <c r="F58" s="35" t="s">
        <v>108</v>
      </c>
      <c r="G58" s="24">
        <v>1</v>
      </c>
      <c r="H58" s="140"/>
      <c r="I58" s="141"/>
      <c r="J58" s="138"/>
    </row>
    <row r="59" spans="1:10">
      <c r="A59" s="86"/>
      <c r="B59" s="130"/>
      <c r="C59" s="132"/>
      <c r="D59" s="133"/>
      <c r="E59" s="134"/>
      <c r="F59" s="35" t="s">
        <v>109</v>
      </c>
      <c r="G59" s="24">
        <v>1</v>
      </c>
      <c r="H59" s="140"/>
      <c r="I59" s="141"/>
      <c r="J59" s="138"/>
    </row>
    <row r="60" spans="1:10">
      <c r="A60" s="86"/>
      <c r="B60" s="130"/>
      <c r="C60" s="132"/>
      <c r="D60" s="133"/>
      <c r="E60" s="134"/>
      <c r="F60" s="35" t="s">
        <v>110</v>
      </c>
      <c r="G60" s="24">
        <v>1</v>
      </c>
      <c r="H60" s="140"/>
      <c r="I60" s="141"/>
      <c r="J60" s="138"/>
    </row>
    <row r="61" spans="1:10">
      <c r="A61" s="86"/>
      <c r="B61" s="130"/>
      <c r="C61" s="132"/>
      <c r="D61" s="133"/>
      <c r="E61" s="134"/>
      <c r="F61" s="35" t="s">
        <v>111</v>
      </c>
      <c r="G61" s="24">
        <v>1</v>
      </c>
      <c r="H61" s="140"/>
      <c r="I61" s="141"/>
      <c r="J61" s="138"/>
    </row>
    <row r="62" spans="1:10">
      <c r="A62" s="86"/>
      <c r="B62" s="130"/>
      <c r="C62" s="132"/>
      <c r="D62" s="133"/>
      <c r="E62" s="134"/>
      <c r="F62" s="35" t="s">
        <v>114</v>
      </c>
      <c r="G62" s="24">
        <v>1</v>
      </c>
      <c r="H62" s="140"/>
      <c r="I62" s="141"/>
      <c r="J62" s="138"/>
    </row>
    <row r="63" spans="1:10">
      <c r="A63" s="86"/>
      <c r="B63" s="130"/>
      <c r="C63" s="132"/>
      <c r="D63" s="133"/>
      <c r="E63" s="134"/>
      <c r="F63" s="35" t="s">
        <v>112</v>
      </c>
      <c r="G63" s="24">
        <v>1</v>
      </c>
      <c r="H63" s="140"/>
      <c r="I63" s="141"/>
      <c r="J63" s="138"/>
    </row>
    <row r="64" spans="1:10">
      <c r="A64" s="86"/>
      <c r="B64" s="130"/>
      <c r="C64" s="132"/>
      <c r="D64" s="78"/>
      <c r="E64" s="82"/>
      <c r="F64" s="52" t="s">
        <v>96</v>
      </c>
      <c r="G64" s="53">
        <v>1</v>
      </c>
      <c r="H64" s="140"/>
      <c r="I64" s="141"/>
      <c r="J64" s="138"/>
    </row>
    <row r="65" spans="1:12">
      <c r="A65" s="86"/>
      <c r="B65" s="130"/>
      <c r="C65" s="132"/>
      <c r="D65" s="78"/>
      <c r="E65" s="82"/>
      <c r="F65" s="36" t="s">
        <v>116</v>
      </c>
      <c r="G65" s="53">
        <v>1</v>
      </c>
      <c r="H65" s="140"/>
      <c r="I65" s="141"/>
      <c r="J65" s="138"/>
    </row>
    <row r="66" spans="1:12">
      <c r="A66" s="86"/>
      <c r="B66" s="130"/>
      <c r="C66" s="132"/>
      <c r="D66" s="78"/>
      <c r="E66" s="82"/>
      <c r="F66" s="36" t="s">
        <v>117</v>
      </c>
      <c r="G66" s="53">
        <v>1</v>
      </c>
      <c r="H66" s="140"/>
      <c r="I66" s="141"/>
      <c r="J66" s="138"/>
    </row>
    <row r="67" spans="1:12">
      <c r="A67" s="86"/>
      <c r="B67" s="130"/>
      <c r="C67" s="132"/>
      <c r="D67" s="78"/>
      <c r="E67" s="82"/>
      <c r="F67" s="36" t="s">
        <v>118</v>
      </c>
      <c r="G67" s="53">
        <v>1</v>
      </c>
      <c r="H67" s="140"/>
      <c r="I67" s="141"/>
      <c r="J67" s="138"/>
    </row>
    <row r="68" spans="1:12">
      <c r="A68" s="86"/>
      <c r="B68" s="130"/>
      <c r="C68" s="132"/>
      <c r="D68" s="78"/>
      <c r="E68" s="82"/>
      <c r="F68" s="36" t="s">
        <v>119</v>
      </c>
      <c r="G68" s="53">
        <v>1</v>
      </c>
      <c r="H68" s="140"/>
      <c r="I68" s="141"/>
      <c r="J68" s="138"/>
    </row>
    <row r="69" spans="1:12">
      <c r="A69" s="36" t="s">
        <v>30</v>
      </c>
      <c r="B69" s="82" t="s">
        <v>115</v>
      </c>
      <c r="C69" s="78">
        <v>9000</v>
      </c>
      <c r="D69" s="78" t="s">
        <v>120</v>
      </c>
      <c r="E69" s="82">
        <v>8</v>
      </c>
      <c r="F69" s="35" t="s">
        <v>95</v>
      </c>
      <c r="G69" s="18">
        <v>1</v>
      </c>
      <c r="H69" s="148">
        <v>0</v>
      </c>
      <c r="I69" s="144">
        <f>H69*1.23</f>
        <v>0</v>
      </c>
      <c r="J69" s="146">
        <f>E69*I69</f>
        <v>0</v>
      </c>
    </row>
    <row r="70" spans="1:12">
      <c r="A70" s="36" t="s">
        <v>30</v>
      </c>
      <c r="B70" s="83"/>
      <c r="C70" s="79"/>
      <c r="D70" s="79"/>
      <c r="E70" s="83"/>
      <c r="F70" s="35" t="s">
        <v>110</v>
      </c>
      <c r="G70" s="18">
        <v>1</v>
      </c>
      <c r="H70" s="140"/>
      <c r="I70" s="141"/>
      <c r="J70" s="138"/>
    </row>
    <row r="71" spans="1:12">
      <c r="A71" s="36" t="s">
        <v>30</v>
      </c>
      <c r="B71" s="83"/>
      <c r="C71" s="79"/>
      <c r="D71" s="79"/>
      <c r="E71" s="83"/>
      <c r="F71" s="35" t="s">
        <v>109</v>
      </c>
      <c r="G71" s="18">
        <v>1</v>
      </c>
      <c r="H71" s="140"/>
      <c r="I71" s="141"/>
      <c r="J71" s="138"/>
    </row>
    <row r="72" spans="1:12">
      <c r="A72" s="36" t="s">
        <v>30</v>
      </c>
      <c r="B72" s="84"/>
      <c r="C72" s="80"/>
      <c r="D72" s="80"/>
      <c r="E72" s="84"/>
      <c r="F72" s="52" t="s">
        <v>96</v>
      </c>
      <c r="G72" s="18">
        <v>1</v>
      </c>
      <c r="H72" s="149"/>
      <c r="I72" s="145"/>
      <c r="J72" s="147"/>
    </row>
    <row r="73" spans="1:12">
      <c r="A73" s="16" t="s">
        <v>30</v>
      </c>
      <c r="B73" s="76" t="s">
        <v>87</v>
      </c>
      <c r="C73" s="17">
        <v>2000</v>
      </c>
      <c r="D73" s="47" t="s">
        <v>88</v>
      </c>
      <c r="E73" s="46">
        <v>2</v>
      </c>
      <c r="F73" s="76" t="s">
        <v>96</v>
      </c>
      <c r="G73" s="142">
        <v>1</v>
      </c>
      <c r="H73" s="11">
        <v>0</v>
      </c>
      <c r="I73" s="12">
        <f t="shared" si="0"/>
        <v>0</v>
      </c>
      <c r="J73" s="13">
        <f t="shared" ref="J73:J93" si="2">E73*I73</f>
        <v>0</v>
      </c>
      <c r="L73" s="67"/>
    </row>
    <row r="74" spans="1:12">
      <c r="A74" s="16" t="s">
        <v>34</v>
      </c>
      <c r="B74" s="77"/>
      <c r="C74" s="17">
        <v>6000</v>
      </c>
      <c r="D74" s="47" t="s">
        <v>89</v>
      </c>
      <c r="E74" s="46">
        <v>1</v>
      </c>
      <c r="F74" s="77"/>
      <c r="G74" s="143"/>
      <c r="H74" s="11">
        <v>0</v>
      </c>
      <c r="I74" s="12">
        <f t="shared" si="0"/>
        <v>0</v>
      </c>
      <c r="J74" s="13">
        <f t="shared" si="2"/>
        <v>0</v>
      </c>
    </row>
    <row r="75" spans="1:12">
      <c r="A75" s="16" t="s">
        <v>75</v>
      </c>
      <c r="B75" s="76" t="s">
        <v>76</v>
      </c>
      <c r="C75" s="17">
        <v>500</v>
      </c>
      <c r="D75" s="34" t="s">
        <v>77</v>
      </c>
      <c r="E75" s="46">
        <v>2</v>
      </c>
      <c r="F75" s="81" t="s">
        <v>96</v>
      </c>
      <c r="G75" s="139">
        <v>1</v>
      </c>
      <c r="H75" s="11">
        <v>0</v>
      </c>
      <c r="I75" s="12">
        <f t="shared" si="0"/>
        <v>0</v>
      </c>
      <c r="J75" s="13">
        <f t="shared" si="2"/>
        <v>0</v>
      </c>
    </row>
    <row r="76" spans="1:12">
      <c r="A76" s="10" t="s">
        <v>78</v>
      </c>
      <c r="B76" s="85"/>
      <c r="C76" s="38">
        <v>100</v>
      </c>
      <c r="D76" s="44" t="s">
        <v>79</v>
      </c>
      <c r="E76" s="9">
        <v>1</v>
      </c>
      <c r="F76" s="81"/>
      <c r="G76" s="91"/>
      <c r="H76" s="11">
        <v>0</v>
      </c>
      <c r="I76" s="12">
        <f t="shared" si="0"/>
        <v>0</v>
      </c>
      <c r="J76" s="13">
        <f t="shared" si="2"/>
        <v>0</v>
      </c>
    </row>
    <row r="77" spans="1:12">
      <c r="A77" s="39" t="s">
        <v>80</v>
      </c>
      <c r="B77" s="126" t="s">
        <v>81</v>
      </c>
      <c r="C77" s="41">
        <v>1200</v>
      </c>
      <c r="D77" s="40" t="s">
        <v>82</v>
      </c>
      <c r="E77" s="41">
        <v>2</v>
      </c>
      <c r="F77" s="127" t="s">
        <v>113</v>
      </c>
      <c r="G77" s="18">
        <v>1</v>
      </c>
      <c r="H77" s="11">
        <v>0</v>
      </c>
      <c r="I77" s="12">
        <f t="shared" ref="I77:I93" si="3">H77*1.23</f>
        <v>0</v>
      </c>
      <c r="J77" s="13">
        <f t="shared" si="2"/>
        <v>0</v>
      </c>
    </row>
    <row r="78" spans="1:12">
      <c r="A78" s="39" t="s">
        <v>24</v>
      </c>
      <c r="B78" s="126"/>
      <c r="C78" s="41">
        <v>700</v>
      </c>
      <c r="D78" s="41" t="s">
        <v>83</v>
      </c>
      <c r="E78" s="41">
        <v>1</v>
      </c>
      <c r="F78" s="119"/>
      <c r="G78" s="18">
        <v>1</v>
      </c>
      <c r="H78" s="11">
        <v>0</v>
      </c>
      <c r="I78" s="12">
        <f t="shared" si="3"/>
        <v>0</v>
      </c>
      <c r="J78" s="13">
        <f t="shared" si="2"/>
        <v>0</v>
      </c>
    </row>
    <row r="79" spans="1:12">
      <c r="A79" s="39" t="s">
        <v>26</v>
      </c>
      <c r="B79" s="126"/>
      <c r="C79" s="41">
        <v>700</v>
      </c>
      <c r="D79" s="41" t="s">
        <v>84</v>
      </c>
      <c r="E79" s="41">
        <v>1</v>
      </c>
      <c r="F79" s="119"/>
      <c r="G79" s="18">
        <v>1</v>
      </c>
      <c r="H79" s="11">
        <v>0</v>
      </c>
      <c r="I79" s="12">
        <f t="shared" si="3"/>
        <v>0</v>
      </c>
      <c r="J79" s="13">
        <f t="shared" si="2"/>
        <v>0</v>
      </c>
    </row>
    <row r="80" spans="1:12">
      <c r="A80" s="39" t="s">
        <v>28</v>
      </c>
      <c r="B80" s="126"/>
      <c r="C80" s="41">
        <v>700</v>
      </c>
      <c r="D80" s="41" t="s">
        <v>85</v>
      </c>
      <c r="E80" s="41">
        <v>1</v>
      </c>
      <c r="F80" s="128"/>
      <c r="G80" s="18">
        <v>1</v>
      </c>
      <c r="H80" s="11">
        <v>0</v>
      </c>
      <c r="I80" s="12">
        <f t="shared" si="3"/>
        <v>0</v>
      </c>
      <c r="J80" s="13">
        <f t="shared" si="2"/>
        <v>0</v>
      </c>
    </row>
    <row r="81" spans="1:10">
      <c r="A81" s="39" t="s">
        <v>57</v>
      </c>
      <c r="B81" s="134" t="s">
        <v>131</v>
      </c>
      <c r="C81" s="41">
        <v>30000</v>
      </c>
      <c r="D81" s="41" t="s">
        <v>132</v>
      </c>
      <c r="E81" s="41">
        <v>1</v>
      </c>
      <c r="F81" s="126" t="s">
        <v>113</v>
      </c>
      <c r="G81" s="18">
        <v>1</v>
      </c>
      <c r="H81" s="11">
        <v>0</v>
      </c>
      <c r="I81" s="12">
        <f t="shared" si="3"/>
        <v>0</v>
      </c>
      <c r="J81" s="13">
        <f t="shared" si="2"/>
        <v>0</v>
      </c>
    </row>
    <row r="82" spans="1:10">
      <c r="A82" s="39" t="s">
        <v>129</v>
      </c>
      <c r="B82" s="134"/>
      <c r="C82" s="41">
        <v>100000</v>
      </c>
      <c r="D82" s="41" t="s">
        <v>133</v>
      </c>
      <c r="E82" s="41">
        <v>1</v>
      </c>
      <c r="F82" s="126"/>
      <c r="G82" s="18">
        <v>1</v>
      </c>
      <c r="H82" s="11">
        <v>0</v>
      </c>
      <c r="I82" s="12">
        <f t="shared" si="3"/>
        <v>0</v>
      </c>
      <c r="J82" s="13">
        <f t="shared" si="2"/>
        <v>0</v>
      </c>
    </row>
    <row r="83" spans="1:10">
      <c r="A83" s="39" t="s">
        <v>130</v>
      </c>
      <c r="B83" s="134"/>
      <c r="C83" s="41">
        <v>80000</v>
      </c>
      <c r="D83" s="41" t="s">
        <v>150</v>
      </c>
      <c r="E83" s="41">
        <v>1</v>
      </c>
      <c r="F83" s="126"/>
      <c r="G83" s="18">
        <v>1</v>
      </c>
      <c r="H83" s="11">
        <v>0</v>
      </c>
      <c r="I83" s="12">
        <f t="shared" si="3"/>
        <v>0</v>
      </c>
      <c r="J83" s="13">
        <f t="shared" si="2"/>
        <v>0</v>
      </c>
    </row>
    <row r="84" spans="1:10">
      <c r="A84" s="39" t="s">
        <v>141</v>
      </c>
      <c r="B84" s="134" t="s">
        <v>139</v>
      </c>
      <c r="C84" s="41">
        <v>23600</v>
      </c>
      <c r="D84" s="41" t="s">
        <v>134</v>
      </c>
      <c r="E84" s="41">
        <v>1</v>
      </c>
      <c r="F84" s="126" t="s">
        <v>113</v>
      </c>
      <c r="G84" s="18">
        <v>1</v>
      </c>
      <c r="H84" s="11">
        <v>0</v>
      </c>
      <c r="I84" s="12">
        <f t="shared" si="3"/>
        <v>0</v>
      </c>
      <c r="J84" s="13">
        <f t="shared" si="2"/>
        <v>0</v>
      </c>
    </row>
    <row r="85" spans="1:10">
      <c r="A85" s="39" t="s">
        <v>142</v>
      </c>
      <c r="B85" s="134"/>
      <c r="C85" s="41">
        <v>16500</v>
      </c>
      <c r="D85" s="41" t="s">
        <v>135</v>
      </c>
      <c r="E85" s="41">
        <v>1</v>
      </c>
      <c r="F85" s="126"/>
      <c r="G85" s="18">
        <v>1</v>
      </c>
      <c r="H85" s="11">
        <v>0</v>
      </c>
      <c r="I85" s="12">
        <f t="shared" si="3"/>
        <v>0</v>
      </c>
      <c r="J85" s="13">
        <f t="shared" si="2"/>
        <v>0</v>
      </c>
    </row>
    <row r="86" spans="1:10">
      <c r="A86" s="39" t="s">
        <v>143</v>
      </c>
      <c r="B86" s="134"/>
      <c r="C86" s="41">
        <v>16500</v>
      </c>
      <c r="D86" s="41" t="s">
        <v>136</v>
      </c>
      <c r="E86" s="41">
        <v>1</v>
      </c>
      <c r="F86" s="126"/>
      <c r="G86" s="18">
        <v>1</v>
      </c>
      <c r="H86" s="11">
        <v>0</v>
      </c>
      <c r="I86" s="12">
        <f t="shared" si="3"/>
        <v>0</v>
      </c>
      <c r="J86" s="13">
        <f t="shared" si="2"/>
        <v>0</v>
      </c>
    </row>
    <row r="87" spans="1:10">
      <c r="A87" s="39" t="s">
        <v>144</v>
      </c>
      <c r="B87" s="134"/>
      <c r="C87" s="41">
        <v>16500</v>
      </c>
      <c r="D87" s="41" t="s">
        <v>137</v>
      </c>
      <c r="E87" s="41">
        <v>1</v>
      </c>
      <c r="F87" s="126"/>
      <c r="G87" s="18">
        <v>1</v>
      </c>
      <c r="H87" s="11">
        <v>0</v>
      </c>
      <c r="I87" s="12">
        <f t="shared" si="3"/>
        <v>0</v>
      </c>
      <c r="J87" s="13">
        <f t="shared" si="2"/>
        <v>0</v>
      </c>
    </row>
    <row r="88" spans="1:10">
      <c r="A88" s="39" t="s">
        <v>140</v>
      </c>
      <c r="B88" s="134"/>
      <c r="C88" s="41">
        <v>20000</v>
      </c>
      <c r="D88" s="41" t="s">
        <v>138</v>
      </c>
      <c r="E88" s="41">
        <v>1</v>
      </c>
      <c r="F88" s="126"/>
      <c r="G88" s="18">
        <v>1</v>
      </c>
      <c r="H88" s="11">
        <v>0</v>
      </c>
      <c r="I88" s="12">
        <f t="shared" si="3"/>
        <v>0</v>
      </c>
      <c r="J88" s="13">
        <f t="shared" si="2"/>
        <v>0</v>
      </c>
    </row>
    <row r="89" spans="1:10">
      <c r="A89" s="39" t="s">
        <v>141</v>
      </c>
      <c r="B89" s="134" t="s">
        <v>149</v>
      </c>
      <c r="C89" s="41">
        <v>26000</v>
      </c>
      <c r="D89" s="41" t="s">
        <v>145</v>
      </c>
      <c r="E89" s="41">
        <v>1</v>
      </c>
      <c r="F89" s="118" t="s">
        <v>113</v>
      </c>
      <c r="G89" s="18">
        <v>1</v>
      </c>
      <c r="H89" s="11">
        <v>0</v>
      </c>
      <c r="I89" s="12">
        <f t="shared" si="3"/>
        <v>0</v>
      </c>
      <c r="J89" s="13">
        <f t="shared" si="2"/>
        <v>0</v>
      </c>
    </row>
    <row r="90" spans="1:10">
      <c r="A90" s="39" t="s">
        <v>142</v>
      </c>
      <c r="B90" s="134"/>
      <c r="C90" s="41">
        <v>15000</v>
      </c>
      <c r="D90" s="41" t="s">
        <v>146</v>
      </c>
      <c r="E90" s="41">
        <v>1</v>
      </c>
      <c r="F90" s="119"/>
      <c r="G90" s="18">
        <v>1</v>
      </c>
      <c r="H90" s="11">
        <v>0</v>
      </c>
      <c r="I90" s="12">
        <f t="shared" si="3"/>
        <v>0</v>
      </c>
      <c r="J90" s="13">
        <f t="shared" si="2"/>
        <v>0</v>
      </c>
    </row>
    <row r="91" spans="1:10">
      <c r="A91" s="39" t="s">
        <v>143</v>
      </c>
      <c r="B91" s="134"/>
      <c r="C91" s="41">
        <v>15000</v>
      </c>
      <c r="D91" s="41" t="s">
        <v>147</v>
      </c>
      <c r="E91" s="41">
        <v>1</v>
      </c>
      <c r="F91" s="119"/>
      <c r="G91" s="18">
        <v>1</v>
      </c>
      <c r="H91" s="11">
        <v>0</v>
      </c>
      <c r="I91" s="12">
        <f t="shared" si="3"/>
        <v>0</v>
      </c>
      <c r="J91" s="13">
        <f t="shared" si="2"/>
        <v>0</v>
      </c>
    </row>
    <row r="92" spans="1:10">
      <c r="A92" s="39" t="s">
        <v>144</v>
      </c>
      <c r="B92" s="134"/>
      <c r="C92" s="41">
        <v>15000</v>
      </c>
      <c r="D92" s="41" t="s">
        <v>148</v>
      </c>
      <c r="E92" s="41">
        <v>1</v>
      </c>
      <c r="F92" s="119"/>
      <c r="G92" s="18">
        <v>1</v>
      </c>
      <c r="H92" s="11">
        <v>0</v>
      </c>
      <c r="I92" s="12">
        <f t="shared" si="3"/>
        <v>0</v>
      </c>
      <c r="J92" s="13">
        <f t="shared" si="2"/>
        <v>0</v>
      </c>
    </row>
    <row r="93" spans="1:10">
      <c r="A93" s="39" t="s">
        <v>140</v>
      </c>
      <c r="B93" s="134"/>
      <c r="C93" s="41">
        <v>125000</v>
      </c>
      <c r="D93" s="41" t="s">
        <v>48</v>
      </c>
      <c r="E93" s="41">
        <v>1</v>
      </c>
      <c r="F93" s="120"/>
      <c r="G93" s="18">
        <v>1</v>
      </c>
      <c r="H93" s="11">
        <v>0</v>
      </c>
      <c r="I93" s="12">
        <f t="shared" si="3"/>
        <v>0</v>
      </c>
      <c r="J93" s="13">
        <f t="shared" si="2"/>
        <v>0</v>
      </c>
    </row>
    <row r="94" spans="1:10">
      <c r="A94" s="71"/>
      <c r="B94" s="68"/>
      <c r="C94" s="72"/>
      <c r="D94" s="72"/>
      <c r="E94" s="72"/>
      <c r="F94" s="68"/>
      <c r="G94" s="73"/>
      <c r="H94" s="11"/>
      <c r="I94" s="74"/>
      <c r="J94" s="75"/>
    </row>
    <row r="95" spans="1:10">
      <c r="A95" s="6"/>
      <c r="B95" s="3"/>
      <c r="C95" s="3"/>
      <c r="D95" s="135" t="s">
        <v>86</v>
      </c>
      <c r="E95" s="136"/>
      <c r="F95" s="136"/>
      <c r="G95" s="136"/>
      <c r="H95" s="136"/>
      <c r="I95" s="137"/>
      <c r="J95" s="42">
        <f>SUM(J6:J93)</f>
        <v>0</v>
      </c>
    </row>
  </sheetData>
  <mergeCells count="67">
    <mergeCell ref="B89:B93"/>
    <mergeCell ref="F89:F93"/>
    <mergeCell ref="B81:B83"/>
    <mergeCell ref="F81:F83"/>
    <mergeCell ref="B84:B88"/>
    <mergeCell ref="F84:F88"/>
    <mergeCell ref="D95:I95"/>
    <mergeCell ref="J47:J68"/>
    <mergeCell ref="F75:F76"/>
    <mergeCell ref="G75:G76"/>
    <mergeCell ref="H47:H68"/>
    <mergeCell ref="I47:I68"/>
    <mergeCell ref="G73:G74"/>
    <mergeCell ref="I69:I72"/>
    <mergeCell ref="J69:J72"/>
    <mergeCell ref="H69:H72"/>
    <mergeCell ref="F12:F15"/>
    <mergeCell ref="B33:B39"/>
    <mergeCell ref="B77:B80"/>
    <mergeCell ref="F77:F80"/>
    <mergeCell ref="A47:A68"/>
    <mergeCell ref="B47:B68"/>
    <mergeCell ref="C47:C68"/>
    <mergeCell ref="D47:D68"/>
    <mergeCell ref="E47:E68"/>
    <mergeCell ref="F73:F74"/>
    <mergeCell ref="B23:B32"/>
    <mergeCell ref="A44:A46"/>
    <mergeCell ref="B44:B46"/>
    <mergeCell ref="C44:C46"/>
    <mergeCell ref="D44:D46"/>
    <mergeCell ref="B12:B15"/>
    <mergeCell ref="G17:G18"/>
    <mergeCell ref="G19:G20"/>
    <mergeCell ref="B17:B18"/>
    <mergeCell ref="F17:F18"/>
    <mergeCell ref="F19:F20"/>
    <mergeCell ref="B19:B20"/>
    <mergeCell ref="B10:B11"/>
    <mergeCell ref="F10:F11"/>
    <mergeCell ref="G10:G11"/>
    <mergeCell ref="B8:B9"/>
    <mergeCell ref="F8:F9"/>
    <mergeCell ref="A1:B2"/>
    <mergeCell ref="A3:I3"/>
    <mergeCell ref="B6:B7"/>
    <mergeCell ref="F6:F7"/>
    <mergeCell ref="G6:G7"/>
    <mergeCell ref="H44:H46"/>
    <mergeCell ref="I44:I46"/>
    <mergeCell ref="J44:J46"/>
    <mergeCell ref="G8:G9"/>
    <mergeCell ref="G40:G43"/>
    <mergeCell ref="F33:F39"/>
    <mergeCell ref="G33:G39"/>
    <mergeCell ref="G12:G15"/>
    <mergeCell ref="G23:G32"/>
    <mergeCell ref="F23:F32"/>
    <mergeCell ref="B73:B74"/>
    <mergeCell ref="C69:C72"/>
    <mergeCell ref="F40:F43"/>
    <mergeCell ref="E44:E46"/>
    <mergeCell ref="D69:D72"/>
    <mergeCell ref="B75:B76"/>
    <mergeCell ref="B40:B43"/>
    <mergeCell ref="B69:B72"/>
    <mergeCell ref="E69:E72"/>
  </mergeCells>
  <phoneticPr fontId="10" type="noConversion"/>
  <pageMargins left="0.7" right="0.7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Tonery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Sarnowska</dc:creator>
  <cp:lastModifiedBy>asarnowska</cp:lastModifiedBy>
  <cp:lastPrinted>2018-01-12T13:32:03Z</cp:lastPrinted>
  <dcterms:created xsi:type="dcterms:W3CDTF">2015-03-15T12:24:19Z</dcterms:created>
  <dcterms:modified xsi:type="dcterms:W3CDTF">2018-01-18T13:11:17Z</dcterms:modified>
</cp:coreProperties>
</file>