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465" windowWidth="22260" windowHeight="12645" activeTab="8"/>
  </bookViews>
  <sheets>
    <sheet name="ZADANIE 1" sheetId="1" r:id="rId1"/>
    <sheet name="ZADANIE 2" sheetId="2" r:id="rId2"/>
    <sheet name="ZADANIE 3" sheetId="4" r:id="rId3"/>
    <sheet name="ZADANIE 4" sheetId="3" r:id="rId4"/>
    <sheet name="ZADANIE 5" sheetId="6" r:id="rId5"/>
    <sheet name="ZADANIE 6" sheetId="8" r:id="rId6"/>
    <sheet name="ZADANIE 7" sheetId="7" r:id="rId7"/>
    <sheet name="ZADANIE 8" sheetId="9" r:id="rId8"/>
    <sheet name="ZADANIE 9" sheetId="11" r:id="rId9"/>
  </sheets>
  <definedNames>
    <definedName name="_xlnm.Print_Area" localSheetId="1">'ZADANIE 2'!$A$1:$H$16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7" l="1"/>
  <c r="C5" i="3"/>
  <c r="C5" i="1"/>
</calcChain>
</file>

<file path=xl/sharedStrings.xml><?xml version="1.0" encoding="utf-8"?>
<sst xmlns="http://schemas.openxmlformats.org/spreadsheetml/2006/main" count="198" uniqueCount="53">
  <si>
    <t>Formularz cenowy</t>
  </si>
  <si>
    <t>Lp.</t>
  </si>
  <si>
    <t>Nazwa urządzenia medycznego</t>
  </si>
  <si>
    <t>Cena netto
[zł]</t>
  </si>
  <si>
    <t>Wartość netto
[zł]</t>
  </si>
  <si>
    <t>Wartość brutto
[zł]</t>
  </si>
  <si>
    <t>A</t>
  </si>
  <si>
    <t>B</t>
  </si>
  <si>
    <t>C</t>
  </si>
  <si>
    <t>D</t>
  </si>
  <si>
    <t>E</t>
  </si>
  <si>
    <t>F = D + (D x E)</t>
  </si>
  <si>
    <t>G = C x D</t>
  </si>
  <si>
    <t>Wartość ogółem:</t>
  </si>
  <si>
    <t>H = C x F</t>
  </si>
  <si>
    <t>Defibrylator Physio-Control Lifepak15</t>
  </si>
  <si>
    <r>
      <t xml:space="preserve">Respirator Weinmann Medumat Transport
</t>
    </r>
    <r>
      <rPr>
        <i/>
        <sz val="10"/>
        <color theme="1"/>
        <rFont val="Calibri"/>
        <family val="2"/>
        <charset val="238"/>
        <scheme val="minor"/>
      </rPr>
      <t>(po 4 latach użytkowania)</t>
    </r>
  </si>
  <si>
    <r>
      <t xml:space="preserve">Respirator Weinmann Medumat Transport
</t>
    </r>
    <r>
      <rPr>
        <i/>
        <sz val="10"/>
        <color theme="1"/>
        <rFont val="Calibri"/>
        <family val="2"/>
        <charset val="238"/>
        <scheme val="minor"/>
      </rPr>
      <t>(po 6 latach użytkowania)</t>
    </r>
  </si>
  <si>
    <r>
      <t xml:space="preserve">Respirator Weinmann Medumat Transport
</t>
    </r>
    <r>
      <rPr>
        <i/>
        <sz val="10"/>
        <color theme="1"/>
        <rFont val="Calibri"/>
        <family val="2"/>
        <charset val="238"/>
        <scheme val="minor"/>
      </rPr>
      <t>(po 10 latach użytkowania)</t>
    </r>
  </si>
  <si>
    <r>
      <t xml:space="preserve">Respirator Weinmann Medumat Transport
</t>
    </r>
    <r>
      <rPr>
        <i/>
        <sz val="10"/>
        <color theme="1"/>
        <rFont val="Calibri"/>
        <family val="2"/>
        <charset val="238"/>
        <scheme val="minor"/>
      </rPr>
      <t>(po 12 latach użytkowania)</t>
    </r>
  </si>
  <si>
    <t>Respirator Weinmann Medumat Easy
(po 12 latach użytkowania)</t>
  </si>
  <si>
    <t>Respirator Weinmann Medumat Easy CPR
(po 4 latach użytkowania)</t>
  </si>
  <si>
    <t>Respirator Weinmann Medumat Easy
(po 14 latach użytkowania)</t>
  </si>
  <si>
    <t>Respirator Weinmann Medumat Easy CPR
(po 6 latach użytkowania)</t>
  </si>
  <si>
    <t>Respirator Smiths Pneupac babyPac 100</t>
  </si>
  <si>
    <t>Przepływomierz elektroniczny Dräger DigiFlow</t>
  </si>
  <si>
    <t>Pompa infuzyjna BBraun Perfusor Space</t>
  </si>
  <si>
    <t>Inkubator transportowy Dräger IT 5400</t>
  </si>
  <si>
    <t>Stawka podatku
VAT
[%]</t>
  </si>
  <si>
    <t>* Zaoferowana cena brutto dotyczy przeglądu 1 sztuki urządzenia i obejmuje wszystkie koszty związane z realizacją umowy, w tym m.in.:
  - koszty czynności konserwacyjno-przeglądowych, koszty części zamiennych, części zużywalnych i materiałów eksploatacyjnych - zgodnie z Opisem Przedmiotu Zamówienia,
  - koszty przesłania/przewozu urządzenia medycznego pomiędzy Filią/Oddziałem Zamawiającego a Wykonawcą lub koszty dojazdu Wykonawcy do Zamawiającego.</t>
  </si>
  <si>
    <t>Koc grzewczy Geratherm UniqueResc+</t>
  </si>
  <si>
    <r>
      <t>Inkubator transportowy Atom V-808
(z wymianą czujnika O</t>
    </r>
    <r>
      <rPr>
        <vertAlign val="sub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scheme val="minor"/>
      </rPr>
      <t>)</t>
    </r>
  </si>
  <si>
    <r>
      <t>Inkubator transportowy Atom V-808
(z wymianą czujnika O</t>
    </r>
    <r>
      <rPr>
        <vertAlign val="sub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 xml:space="preserve"> i kompletu akumulatorów)</t>
    </r>
  </si>
  <si>
    <t>Respirator Hamilton T1
(filtr HEPA, filtr kurzu, cela, zestaw, usługa)</t>
  </si>
  <si>
    <t>Respirator Hamilton T1
(akumulatory, zestaw, usługa)</t>
  </si>
  <si>
    <t>ZADANIE NR 1 - Przegląd sprawności technicznej defibrylatorów Physio-Control: Lifepak 15</t>
  </si>
  <si>
    <t>ZADANIE NR 2 - Przegląd sprawności technicznej respiratorów Weinmann: Medumat Transport / Medumat Easy / Medumat Easy CPR</t>
  </si>
  <si>
    <t>ZADANIE NR 3 - Przegląd sprawności technicznej respiratorów Hamilton: T1</t>
  </si>
  <si>
    <t>ZADANIE NR 4 - Przegląd sprawności technicznej respiratorów Smiths: Pneupac babyPac 100</t>
  </si>
  <si>
    <t>ZADANIE NR 5 - Przegląd sprawności technicznej przepływomierzy elektronicznych Dräger: DigiFlow</t>
  </si>
  <si>
    <t>ZADANIE NR 6 - Przegląd sprawności technicznej inkubatorów transportowych Dräger: IT 5400</t>
  </si>
  <si>
    <t>ZADANIE NR 7 - Przegląd sprawności technicznej pomp infuzyjnych BBraun: Perfusor Space</t>
  </si>
  <si>
    <t>ZADANIE NR 8 - Przegląd sprawności technicznej inkubatorów transportowych Atom: V-808</t>
  </si>
  <si>
    <t>ZADANIE NR 9 - Przegląd sprawności technicznej kocy grzewczych Geratherm: UniqueResc+</t>
  </si>
  <si>
    <t>Cena brutto przeglądu*
[zł]</t>
  </si>
  <si>
    <t>Cena netto przeglądu
[zł]</t>
  </si>
  <si>
    <t>Wartość netto przeglądów
[zł]</t>
  </si>
  <si>
    <t>Wartość brutto przeglądów
[zł]</t>
  </si>
  <si>
    <t>Przewidywana liczba przeglądów w okresie trwania umowy
[szt.]</t>
  </si>
  <si>
    <t>Wartość przeglądów:</t>
  </si>
  <si>
    <t>Wartość napraw:
[20% wartości brutto przeglądów]</t>
  </si>
  <si>
    <t>Wartość napraw:
[60% wartości brutto przeglądów]</t>
  </si>
  <si>
    <t>Cena brutto*
[zł]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</si>
</sst>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vertAlign val="subscript"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w Cen MT"/>
      <family val="2"/>
      <charset val="238"/>
    </font>
    <font>
      <i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0" fillId="0" borderId="5" xfId="0" applyNumberFormat="1" applyFont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0" fillId="0" borderId="14" xfId="0" applyNumberFormat="1" applyFont="1" applyBorder="1"/>
    <xf numFmtId="164" fontId="0" fillId="0" borderId="18" xfId="0" applyNumberFormat="1" applyFont="1" applyBorder="1" applyAlignment="1">
      <alignment vertical="center"/>
    </xf>
    <xf numFmtId="164" fontId="0" fillId="0" borderId="19" xfId="0" applyNumberFormat="1" applyFont="1" applyBorder="1"/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0" fillId="0" borderId="11" xfId="0" applyNumberFormat="1" applyFont="1" applyBorder="1" applyAlignment="1">
      <alignment vertical="center"/>
    </xf>
    <xf numFmtId="164" fontId="0" fillId="0" borderId="12" xfId="0" applyNumberFormat="1" applyFont="1" applyBorder="1"/>
    <xf numFmtId="0" fontId="2" fillId="0" borderId="18" xfId="0" applyFont="1" applyBorder="1"/>
    <xf numFmtId="0" fontId="2" fillId="0" borderId="19" xfId="0" applyFont="1" applyBorder="1"/>
    <xf numFmtId="164" fontId="2" fillId="0" borderId="12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4" fontId="2" fillId="0" borderId="40" xfId="0" applyNumberFormat="1" applyFont="1" applyBorder="1" applyAlignment="1">
      <alignment horizontal="center" vertical="center" wrapText="1"/>
    </xf>
    <xf numFmtId="164" fontId="2" fillId="0" borderId="38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164" fontId="2" fillId="0" borderId="39" xfId="0" applyNumberFormat="1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left" vertical="center" wrapText="1"/>
    </xf>
    <xf numFmtId="164" fontId="2" fillId="0" borderId="24" xfId="0" applyNumberFormat="1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center" vertical="center"/>
    </xf>
    <xf numFmtId="0" fontId="2" fillId="0" borderId="46" xfId="0" applyFont="1" applyBorder="1" applyAlignment="1">
      <alignment horizontal="left" vertical="center"/>
    </xf>
    <xf numFmtId="164" fontId="2" fillId="0" borderId="41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27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2" fillId="0" borderId="9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1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left" wrapText="1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8" fillId="0" borderId="43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7" xfId="0" applyFont="1" applyBorder="1" applyAlignment="1">
      <alignment horizontal="left" wrapText="1"/>
    </xf>
    <xf numFmtId="0" fontId="2" fillId="0" borderId="38" xfId="0" applyFont="1" applyBorder="1" applyAlignment="1">
      <alignment horizontal="left"/>
    </xf>
    <xf numFmtId="0" fontId="2" fillId="0" borderId="39" xfId="0" applyFont="1" applyBorder="1" applyAlignment="1">
      <alignment horizontal="left"/>
    </xf>
    <xf numFmtId="0" fontId="2" fillId="0" borderId="32" xfId="0" applyFont="1" applyBorder="1" applyAlignment="1">
      <alignment horizontal="left" wrapText="1"/>
    </xf>
    <xf numFmtId="0" fontId="2" fillId="0" borderId="33" xfId="0" applyFont="1" applyBorder="1" applyAlignment="1">
      <alignment horizontal="left" wrapText="1"/>
    </xf>
    <xf numFmtId="0" fontId="2" fillId="0" borderId="34" xfId="0" applyFont="1" applyBorder="1" applyAlignment="1">
      <alignment horizontal="left" wrapText="1"/>
    </xf>
    <xf numFmtId="0" fontId="1" fillId="0" borderId="28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2" fillId="0" borderId="30" xfId="0" applyFont="1" applyBorder="1" applyAlignment="1">
      <alignment horizontal="left" wrapText="1"/>
    </xf>
    <xf numFmtId="0" fontId="2" fillId="0" borderId="36" xfId="0" applyFont="1" applyBorder="1" applyAlignment="1">
      <alignment horizontal="left"/>
    </xf>
    <xf numFmtId="0" fontId="2" fillId="0" borderId="31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20"/>
  <sheetViews>
    <sheetView zoomScale="110" zoomScaleNormal="110" zoomScaleSheetLayoutView="110" workbookViewId="0">
      <selection activeCell="M11" sqref="M11"/>
    </sheetView>
  </sheetViews>
  <sheetFormatPr defaultColWidth="9.140625" defaultRowHeight="12.75" x14ac:dyDescent="0.2"/>
  <cols>
    <col min="1" max="1" width="3.5703125" style="1" customWidth="1"/>
    <col min="2" max="2" width="40.5703125" style="1" customWidth="1"/>
    <col min="3" max="3" width="17.5703125" style="1" customWidth="1"/>
    <col min="4" max="4" width="14.5703125" style="1" customWidth="1"/>
    <col min="5" max="5" width="7.5703125" style="1" customWidth="1"/>
    <col min="6" max="6" width="14.5703125" style="1" customWidth="1"/>
    <col min="7" max="8" width="19.5703125" style="1" customWidth="1"/>
    <col min="9" max="25" width="5.5703125" style="1" customWidth="1"/>
    <col min="26" max="16384" width="9.140625" style="1"/>
  </cols>
  <sheetData>
    <row r="1" spans="1:24" ht="39.950000000000003" customHeight="1" x14ac:dyDescent="0.2">
      <c r="A1" s="71" t="s">
        <v>0</v>
      </c>
      <c r="B1" s="71"/>
      <c r="C1" s="71"/>
      <c r="D1" s="71"/>
      <c r="E1" s="71"/>
      <c r="F1" s="71"/>
      <c r="G1" s="71"/>
      <c r="H1" s="71"/>
    </row>
    <row r="2" spans="1:24" ht="30" customHeight="1" thickBot="1" x14ac:dyDescent="0.25">
      <c r="A2" s="70" t="s">
        <v>35</v>
      </c>
      <c r="B2" s="70"/>
      <c r="C2" s="70"/>
      <c r="D2" s="70"/>
      <c r="E2" s="70"/>
      <c r="F2" s="70"/>
      <c r="G2" s="70"/>
      <c r="H2" s="70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63.75" x14ac:dyDescent="0.2">
      <c r="A3" s="13" t="s">
        <v>1</v>
      </c>
      <c r="B3" s="55" t="s">
        <v>2</v>
      </c>
      <c r="C3" s="16" t="s">
        <v>48</v>
      </c>
      <c r="D3" s="30" t="s">
        <v>45</v>
      </c>
      <c r="E3" s="15" t="s">
        <v>28</v>
      </c>
      <c r="F3" s="15" t="s">
        <v>44</v>
      </c>
      <c r="G3" s="15" t="s">
        <v>46</v>
      </c>
      <c r="H3" s="16" t="s">
        <v>47</v>
      </c>
      <c r="J3" s="2"/>
      <c r="K3" s="2"/>
      <c r="L3" s="2"/>
      <c r="N3" s="3"/>
      <c r="P3" s="3"/>
      <c r="R3" s="3"/>
      <c r="T3" s="2"/>
      <c r="U3" s="2"/>
      <c r="W3" s="2"/>
      <c r="X3" s="2"/>
    </row>
    <row r="4" spans="1:24" ht="15" customHeight="1" thickBot="1" x14ac:dyDescent="0.25">
      <c r="A4" s="27" t="s">
        <v>6</v>
      </c>
      <c r="B4" s="64" t="s">
        <v>7</v>
      </c>
      <c r="C4" s="29" t="s">
        <v>8</v>
      </c>
      <c r="D4" s="31" t="s">
        <v>9</v>
      </c>
      <c r="E4" s="28" t="s">
        <v>10</v>
      </c>
      <c r="F4" s="28" t="s">
        <v>11</v>
      </c>
      <c r="G4" s="28" t="s">
        <v>12</v>
      </c>
      <c r="H4" s="29" t="s">
        <v>14</v>
      </c>
      <c r="J4" s="2"/>
      <c r="K4" s="2"/>
      <c r="L4" s="2"/>
      <c r="N4" s="3"/>
      <c r="P4" s="3"/>
      <c r="R4" s="3"/>
      <c r="T4" s="2"/>
      <c r="U4" s="2"/>
      <c r="W4" s="2"/>
      <c r="X4" s="2"/>
    </row>
    <row r="5" spans="1:24" s="5" customFormat="1" ht="30" customHeight="1" thickBot="1" x14ac:dyDescent="0.3">
      <c r="A5" s="50">
        <v>1</v>
      </c>
      <c r="B5" s="65" t="s">
        <v>15</v>
      </c>
      <c r="C5" s="67">
        <f>112+15</f>
        <v>127</v>
      </c>
      <c r="D5" s="66"/>
      <c r="E5" s="53"/>
      <c r="F5" s="52"/>
      <c r="G5" s="52"/>
      <c r="H5" s="54"/>
    </row>
    <row r="6" spans="1:24" s="5" customFormat="1" ht="45" customHeight="1" x14ac:dyDescent="0.25">
      <c r="A6" s="72" t="s">
        <v>51</v>
      </c>
      <c r="B6" s="73"/>
      <c r="C6" s="73"/>
      <c r="D6" s="73"/>
      <c r="E6" s="73"/>
      <c r="F6" s="74"/>
      <c r="G6" s="51"/>
      <c r="H6" s="26"/>
    </row>
    <row r="7" spans="1:24" ht="58.5" customHeight="1" thickBot="1" x14ac:dyDescent="0.25">
      <c r="A7" s="75" t="s">
        <v>13</v>
      </c>
      <c r="B7" s="76"/>
      <c r="C7" s="76"/>
      <c r="D7" s="76"/>
      <c r="E7" s="76"/>
      <c r="F7" s="76"/>
      <c r="G7" s="43"/>
      <c r="H7" s="44"/>
    </row>
    <row r="8" spans="1:24" ht="52.5" customHeight="1" x14ac:dyDescent="0.2">
      <c r="A8" s="68" t="s">
        <v>29</v>
      </c>
      <c r="B8" s="69"/>
      <c r="C8" s="69"/>
      <c r="D8" s="69"/>
      <c r="E8" s="69"/>
      <c r="F8" s="69"/>
      <c r="G8" s="69"/>
      <c r="H8" s="69"/>
    </row>
    <row r="17" spans="2:2" ht="15" x14ac:dyDescent="0.2">
      <c r="B17" s="8"/>
    </row>
    <row r="18" spans="2:2" ht="15" x14ac:dyDescent="0.2">
      <c r="B18" s="9"/>
    </row>
    <row r="19" spans="2:2" ht="15" x14ac:dyDescent="0.2">
      <c r="B19" s="9"/>
    </row>
    <row r="20" spans="2:2" ht="15" x14ac:dyDescent="0.2">
      <c r="B20" s="9"/>
    </row>
  </sheetData>
  <mergeCells count="5">
    <mergeCell ref="A8:H8"/>
    <mergeCell ref="A2:H2"/>
    <mergeCell ref="A1:H1"/>
    <mergeCell ref="A6:F6"/>
    <mergeCell ref="A7:F7"/>
  </mergeCells>
  <pageMargins left="0.39370078740157483" right="0.39370078740157483" top="0.39370078740157483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6"/>
  <sheetViews>
    <sheetView zoomScaleNormal="100" zoomScaleSheetLayoutView="110" workbookViewId="0">
      <selection activeCell="N13" sqref="N13"/>
    </sheetView>
  </sheetViews>
  <sheetFormatPr defaultColWidth="9.140625" defaultRowHeight="12.75" x14ac:dyDescent="0.2"/>
  <cols>
    <col min="1" max="1" width="3.5703125" style="1" customWidth="1"/>
    <col min="2" max="2" width="40.5703125" style="1" customWidth="1"/>
    <col min="3" max="3" width="17.5703125" style="1" customWidth="1"/>
    <col min="4" max="4" width="14.5703125" style="1" customWidth="1"/>
    <col min="5" max="5" width="7.5703125" style="1" customWidth="1"/>
    <col min="6" max="6" width="14.5703125" style="1" customWidth="1"/>
    <col min="7" max="8" width="19.5703125" style="1" customWidth="1"/>
    <col min="9" max="23" width="5.5703125" style="1" customWidth="1"/>
    <col min="24" max="16384" width="9.140625" style="1"/>
  </cols>
  <sheetData>
    <row r="1" spans="1:22" ht="39.950000000000003" customHeight="1" x14ac:dyDescent="0.2">
      <c r="A1" s="71" t="s">
        <v>0</v>
      </c>
      <c r="B1" s="71"/>
      <c r="C1" s="71"/>
      <c r="D1" s="71"/>
      <c r="E1" s="71"/>
      <c r="F1" s="71"/>
      <c r="G1" s="71"/>
      <c r="H1" s="71"/>
    </row>
    <row r="2" spans="1:22" ht="30" customHeight="1" thickBot="1" x14ac:dyDescent="0.25">
      <c r="A2" s="70" t="s">
        <v>36</v>
      </c>
      <c r="B2" s="70"/>
      <c r="C2" s="70"/>
      <c r="D2" s="70"/>
      <c r="E2" s="70"/>
      <c r="F2" s="70"/>
      <c r="G2" s="70"/>
      <c r="H2" s="70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60" customHeight="1" x14ac:dyDescent="0.2">
      <c r="A3" s="13" t="s">
        <v>1</v>
      </c>
      <c r="B3" s="14" t="s">
        <v>2</v>
      </c>
      <c r="C3" s="16" t="s">
        <v>48</v>
      </c>
      <c r="D3" s="30" t="s">
        <v>45</v>
      </c>
      <c r="E3" s="15" t="s">
        <v>28</v>
      </c>
      <c r="F3" s="15" t="s">
        <v>44</v>
      </c>
      <c r="G3" s="15" t="s">
        <v>46</v>
      </c>
      <c r="H3" s="16" t="s">
        <v>47</v>
      </c>
      <c r="I3" s="2"/>
      <c r="J3" s="2"/>
      <c r="L3" s="3"/>
      <c r="N3" s="3"/>
      <c r="P3" s="3"/>
      <c r="R3" s="2"/>
      <c r="S3" s="2"/>
      <c r="U3" s="2"/>
      <c r="V3" s="2"/>
    </row>
    <row r="4" spans="1:22" ht="15" customHeight="1" thickBot="1" x14ac:dyDescent="0.25">
      <c r="A4" s="27" t="s">
        <v>6</v>
      </c>
      <c r="B4" s="28" t="s">
        <v>7</v>
      </c>
      <c r="C4" s="29" t="s">
        <v>8</v>
      </c>
      <c r="D4" s="31" t="s">
        <v>9</v>
      </c>
      <c r="E4" s="28" t="s">
        <v>10</v>
      </c>
      <c r="F4" s="28" t="s">
        <v>11</v>
      </c>
      <c r="G4" s="28" t="s">
        <v>12</v>
      </c>
      <c r="H4" s="29" t="s">
        <v>14</v>
      </c>
      <c r="I4" s="2"/>
      <c r="J4" s="2"/>
      <c r="L4" s="3"/>
      <c r="N4" s="3"/>
      <c r="P4" s="3"/>
      <c r="R4" s="2"/>
      <c r="S4" s="2"/>
      <c r="U4" s="2"/>
      <c r="V4" s="2"/>
    </row>
    <row r="5" spans="1:22" s="5" customFormat="1" ht="30" customHeight="1" x14ac:dyDescent="0.25">
      <c r="A5" s="23">
        <v>1</v>
      </c>
      <c r="B5" s="24" t="s">
        <v>16</v>
      </c>
      <c r="C5" s="34">
        <v>7</v>
      </c>
      <c r="D5" s="32"/>
      <c r="E5" s="11"/>
      <c r="F5" s="25"/>
      <c r="G5" s="25"/>
      <c r="H5" s="26"/>
    </row>
    <row r="6" spans="1:22" s="5" customFormat="1" ht="30" customHeight="1" x14ac:dyDescent="0.25">
      <c r="A6" s="17">
        <v>2</v>
      </c>
      <c r="B6" s="7" t="s">
        <v>17</v>
      </c>
      <c r="C6" s="18">
        <v>7</v>
      </c>
      <c r="D6" s="33"/>
      <c r="E6" s="4"/>
      <c r="F6" s="6"/>
      <c r="G6" s="6"/>
      <c r="H6" s="19"/>
    </row>
    <row r="7" spans="1:22" s="5" customFormat="1" ht="30" customHeight="1" x14ac:dyDescent="0.25">
      <c r="A7" s="17">
        <v>3</v>
      </c>
      <c r="B7" s="7" t="s">
        <v>18</v>
      </c>
      <c r="C7" s="18">
        <v>18</v>
      </c>
      <c r="D7" s="33"/>
      <c r="E7" s="4"/>
      <c r="F7" s="6"/>
      <c r="G7" s="6"/>
      <c r="H7" s="19"/>
    </row>
    <row r="8" spans="1:22" s="5" customFormat="1" ht="30" customHeight="1" x14ac:dyDescent="0.25">
      <c r="A8" s="17">
        <v>4</v>
      </c>
      <c r="B8" s="7" t="s">
        <v>19</v>
      </c>
      <c r="C8" s="18">
        <v>18</v>
      </c>
      <c r="D8" s="33"/>
      <c r="E8" s="4"/>
      <c r="F8" s="6"/>
      <c r="G8" s="6"/>
      <c r="H8" s="19"/>
    </row>
    <row r="9" spans="1:22" s="5" customFormat="1" ht="30" customHeight="1" x14ac:dyDescent="0.25">
      <c r="A9" s="17">
        <v>5</v>
      </c>
      <c r="B9" s="7" t="s">
        <v>20</v>
      </c>
      <c r="C9" s="18">
        <v>19</v>
      </c>
      <c r="D9" s="33"/>
      <c r="E9" s="4"/>
      <c r="F9" s="6"/>
      <c r="G9" s="6"/>
      <c r="H9" s="19"/>
    </row>
    <row r="10" spans="1:22" s="5" customFormat="1" ht="30" customHeight="1" x14ac:dyDescent="0.25">
      <c r="A10" s="17">
        <v>6</v>
      </c>
      <c r="B10" s="7" t="s">
        <v>22</v>
      </c>
      <c r="C10" s="18">
        <v>4</v>
      </c>
      <c r="D10" s="33"/>
      <c r="E10" s="4"/>
      <c r="F10" s="6"/>
      <c r="G10" s="6"/>
      <c r="H10" s="19"/>
    </row>
    <row r="11" spans="1:22" s="5" customFormat="1" ht="30" customHeight="1" x14ac:dyDescent="0.25">
      <c r="A11" s="17">
        <v>7</v>
      </c>
      <c r="B11" s="7" t="s">
        <v>21</v>
      </c>
      <c r="C11" s="18">
        <v>17</v>
      </c>
      <c r="D11" s="33"/>
      <c r="E11" s="4"/>
      <c r="F11" s="6"/>
      <c r="G11" s="6"/>
      <c r="H11" s="19"/>
    </row>
    <row r="12" spans="1:22" s="5" customFormat="1" ht="30" customHeight="1" thickBot="1" x14ac:dyDescent="0.3">
      <c r="A12" s="35">
        <v>8</v>
      </c>
      <c r="B12" s="36" t="s">
        <v>23</v>
      </c>
      <c r="C12" s="37">
        <v>10</v>
      </c>
      <c r="D12" s="38"/>
      <c r="E12" s="10"/>
      <c r="F12" s="39"/>
      <c r="G12" s="39"/>
      <c r="H12" s="40"/>
    </row>
    <row r="13" spans="1:22" ht="47.25" customHeight="1" x14ac:dyDescent="0.25">
      <c r="A13" s="77" t="s">
        <v>49</v>
      </c>
      <c r="B13" s="78"/>
      <c r="C13" s="78"/>
      <c r="D13" s="78"/>
      <c r="E13" s="78"/>
      <c r="F13" s="78"/>
      <c r="G13" s="41"/>
      <c r="H13" s="42"/>
    </row>
    <row r="14" spans="1:22" ht="47.25" customHeight="1" x14ac:dyDescent="0.25">
      <c r="A14" s="81" t="s">
        <v>50</v>
      </c>
      <c r="B14" s="82"/>
      <c r="C14" s="82"/>
      <c r="D14" s="82"/>
      <c r="E14" s="82"/>
      <c r="F14" s="82"/>
      <c r="G14" s="12"/>
      <c r="H14" s="20"/>
    </row>
    <row r="15" spans="1:22" ht="47.25" customHeight="1" thickBot="1" x14ac:dyDescent="0.3">
      <c r="A15" s="83" t="s">
        <v>13</v>
      </c>
      <c r="B15" s="84"/>
      <c r="C15" s="84"/>
      <c r="D15" s="84"/>
      <c r="E15" s="84"/>
      <c r="F15" s="85"/>
      <c r="G15" s="21"/>
      <c r="H15" s="22"/>
    </row>
    <row r="16" spans="1:22" ht="39.950000000000003" customHeight="1" x14ac:dyDescent="0.2">
      <c r="A16" s="79" t="s">
        <v>29</v>
      </c>
      <c r="B16" s="80"/>
      <c r="C16" s="80"/>
      <c r="D16" s="80"/>
      <c r="E16" s="80"/>
      <c r="F16" s="80"/>
      <c r="G16" s="80"/>
      <c r="H16" s="80"/>
    </row>
  </sheetData>
  <mergeCells count="6">
    <mergeCell ref="A2:H2"/>
    <mergeCell ref="A13:F13"/>
    <mergeCell ref="A1:H1"/>
    <mergeCell ref="A16:H16"/>
    <mergeCell ref="A14:F14"/>
    <mergeCell ref="A15:F15"/>
  </mergeCells>
  <pageMargins left="0.39370078740157483" right="0.39370078740157483" top="0.39370078740157483" bottom="0.39370078740157483" header="0" footer="0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9"/>
  <sheetViews>
    <sheetView zoomScaleNormal="100" zoomScaleSheetLayoutView="110" workbookViewId="0">
      <selection activeCell="D18" sqref="D18"/>
    </sheetView>
  </sheetViews>
  <sheetFormatPr defaultColWidth="9.140625" defaultRowHeight="12.75" x14ac:dyDescent="0.2"/>
  <cols>
    <col min="1" max="1" width="3.5703125" style="1" customWidth="1"/>
    <col min="2" max="2" width="40.5703125" style="1" customWidth="1"/>
    <col min="3" max="3" width="17.5703125" style="1" customWidth="1"/>
    <col min="4" max="4" width="14.5703125" style="1" customWidth="1"/>
    <col min="5" max="5" width="7.5703125" style="1" customWidth="1"/>
    <col min="6" max="6" width="14.5703125" style="1" customWidth="1"/>
    <col min="7" max="8" width="19.5703125" style="1" customWidth="1"/>
    <col min="9" max="25" width="5.5703125" style="1" customWidth="1"/>
    <col min="26" max="16384" width="9.140625" style="1"/>
  </cols>
  <sheetData>
    <row r="1" spans="1:24" ht="39.950000000000003" customHeight="1" x14ac:dyDescent="0.2">
      <c r="A1" s="71" t="s">
        <v>0</v>
      </c>
      <c r="B1" s="71"/>
      <c r="C1" s="71"/>
      <c r="D1" s="71"/>
      <c r="E1" s="71"/>
      <c r="F1" s="71"/>
      <c r="G1" s="71"/>
      <c r="H1" s="71"/>
    </row>
    <row r="2" spans="1:24" ht="30" customHeight="1" thickBot="1" x14ac:dyDescent="0.25">
      <c r="A2" s="70" t="s">
        <v>37</v>
      </c>
      <c r="B2" s="70"/>
      <c r="C2" s="70"/>
      <c r="D2" s="70"/>
      <c r="E2" s="70"/>
      <c r="F2" s="70"/>
      <c r="G2" s="70"/>
      <c r="H2" s="70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60" customHeight="1" x14ac:dyDescent="0.2">
      <c r="A3" s="13" t="s">
        <v>1</v>
      </c>
      <c r="B3" s="55" t="s">
        <v>2</v>
      </c>
      <c r="C3" s="16" t="s">
        <v>48</v>
      </c>
      <c r="D3" s="30" t="s">
        <v>3</v>
      </c>
      <c r="E3" s="15" t="s">
        <v>28</v>
      </c>
      <c r="F3" s="15" t="s">
        <v>52</v>
      </c>
      <c r="G3" s="15" t="s">
        <v>4</v>
      </c>
      <c r="H3" s="16" t="s">
        <v>5</v>
      </c>
      <c r="J3" s="2"/>
      <c r="K3" s="2"/>
      <c r="L3" s="2"/>
      <c r="N3" s="3"/>
      <c r="P3" s="3"/>
      <c r="R3" s="3"/>
      <c r="T3" s="2"/>
      <c r="U3" s="2"/>
      <c r="W3" s="2"/>
      <c r="X3" s="2"/>
    </row>
    <row r="4" spans="1:24" ht="15" customHeight="1" x14ac:dyDescent="0.2">
      <c r="A4" s="17" t="s">
        <v>6</v>
      </c>
      <c r="B4" s="56" t="s">
        <v>7</v>
      </c>
      <c r="C4" s="18" t="s">
        <v>8</v>
      </c>
      <c r="D4" s="47" t="s">
        <v>9</v>
      </c>
      <c r="E4" s="4" t="s">
        <v>10</v>
      </c>
      <c r="F4" s="4" t="s">
        <v>11</v>
      </c>
      <c r="G4" s="4" t="s">
        <v>12</v>
      </c>
      <c r="H4" s="18" t="s">
        <v>14</v>
      </c>
      <c r="J4" s="2"/>
      <c r="K4" s="2"/>
      <c r="L4" s="2"/>
      <c r="N4" s="3"/>
      <c r="P4" s="3"/>
      <c r="R4" s="3"/>
      <c r="T4" s="2"/>
      <c r="U4" s="2"/>
      <c r="W4" s="2"/>
      <c r="X4" s="2"/>
    </row>
    <row r="5" spans="1:24" s="5" customFormat="1" ht="30" customHeight="1" x14ac:dyDescent="0.25">
      <c r="A5" s="89">
        <v>1</v>
      </c>
      <c r="B5" s="91" t="s">
        <v>33</v>
      </c>
      <c r="C5" s="92">
        <v>4</v>
      </c>
      <c r="D5" s="33"/>
      <c r="E5" s="4"/>
      <c r="F5" s="6"/>
      <c r="G5" s="6"/>
      <c r="H5" s="19"/>
    </row>
    <row r="6" spans="1:24" s="5" customFormat="1" ht="30" customHeight="1" x14ac:dyDescent="0.25">
      <c r="A6" s="90"/>
      <c r="B6" s="91"/>
      <c r="C6" s="93"/>
      <c r="D6" s="33"/>
      <c r="E6" s="4"/>
      <c r="F6" s="6"/>
      <c r="G6" s="6"/>
      <c r="H6" s="19"/>
    </row>
    <row r="7" spans="1:24" s="5" customFormat="1" ht="30" customHeight="1" thickBot="1" x14ac:dyDescent="0.3">
      <c r="A7" s="27">
        <v>2</v>
      </c>
      <c r="B7" s="63" t="s">
        <v>34</v>
      </c>
      <c r="C7" s="29">
        <v>2</v>
      </c>
      <c r="D7" s="58"/>
      <c r="E7" s="28"/>
      <c r="F7" s="48"/>
      <c r="G7" s="48"/>
      <c r="H7" s="49"/>
    </row>
    <row r="8" spans="1:24" ht="49.5" customHeight="1" x14ac:dyDescent="0.25">
      <c r="A8" s="77" t="s">
        <v>13</v>
      </c>
      <c r="B8" s="78"/>
      <c r="C8" s="78"/>
      <c r="D8" s="78"/>
      <c r="E8" s="78"/>
      <c r="F8" s="78"/>
      <c r="G8" s="41"/>
      <c r="H8" s="42"/>
    </row>
    <row r="9" spans="1:24" ht="39.950000000000003" customHeight="1" thickBot="1" x14ac:dyDescent="0.25">
      <c r="A9" s="86" t="s">
        <v>29</v>
      </c>
      <c r="B9" s="87"/>
      <c r="C9" s="87"/>
      <c r="D9" s="87"/>
      <c r="E9" s="87"/>
      <c r="F9" s="87"/>
      <c r="G9" s="87"/>
      <c r="H9" s="88"/>
    </row>
  </sheetData>
  <mergeCells count="7">
    <mergeCell ref="A1:H1"/>
    <mergeCell ref="A9:H9"/>
    <mergeCell ref="A2:H2"/>
    <mergeCell ref="A8:F8"/>
    <mergeCell ref="A5:A6"/>
    <mergeCell ref="B5:B6"/>
    <mergeCell ref="C5:C6"/>
  </mergeCells>
  <pageMargins left="0.39370078740157483" right="0.39370078740157483" top="0.39370078740157483" bottom="0.39370078740157483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6"/>
  <sheetViews>
    <sheetView zoomScaleNormal="100" zoomScaleSheetLayoutView="110" workbookViewId="0">
      <selection activeCell="C14" sqref="C14"/>
    </sheetView>
  </sheetViews>
  <sheetFormatPr defaultColWidth="9.140625" defaultRowHeight="12.75" x14ac:dyDescent="0.2"/>
  <cols>
    <col min="1" max="1" width="3.5703125" style="1" customWidth="1"/>
    <col min="2" max="2" width="40.5703125" style="1" customWidth="1"/>
    <col min="3" max="3" width="17.5703125" style="1" customWidth="1"/>
    <col min="4" max="4" width="14.5703125" style="1" customWidth="1"/>
    <col min="5" max="5" width="7.5703125" style="1" customWidth="1"/>
    <col min="6" max="6" width="14.5703125" style="1" customWidth="1"/>
    <col min="7" max="8" width="19.5703125" style="1" customWidth="1"/>
    <col min="9" max="25" width="5.5703125" style="1" customWidth="1"/>
    <col min="26" max="16384" width="9.140625" style="1"/>
  </cols>
  <sheetData>
    <row r="1" spans="1:24" ht="39.950000000000003" customHeight="1" x14ac:dyDescent="0.2">
      <c r="A1" s="71" t="s">
        <v>0</v>
      </c>
      <c r="B1" s="71"/>
      <c r="C1" s="71"/>
      <c r="D1" s="71"/>
      <c r="E1" s="71"/>
      <c r="F1" s="71"/>
      <c r="G1" s="71"/>
      <c r="H1" s="71"/>
    </row>
    <row r="2" spans="1:24" ht="30" customHeight="1" thickBot="1" x14ac:dyDescent="0.25">
      <c r="A2" s="70" t="s">
        <v>38</v>
      </c>
      <c r="B2" s="70"/>
      <c r="C2" s="70"/>
      <c r="D2" s="70"/>
      <c r="E2" s="70"/>
      <c r="F2" s="70"/>
      <c r="G2" s="70"/>
      <c r="H2" s="70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60" customHeight="1" x14ac:dyDescent="0.2">
      <c r="A3" s="13" t="s">
        <v>1</v>
      </c>
      <c r="B3" s="55" t="s">
        <v>2</v>
      </c>
      <c r="C3" s="16" t="s">
        <v>48</v>
      </c>
      <c r="D3" s="30" t="s">
        <v>3</v>
      </c>
      <c r="E3" s="15" t="s">
        <v>28</v>
      </c>
      <c r="F3" s="15" t="s">
        <v>52</v>
      </c>
      <c r="G3" s="15" t="s">
        <v>4</v>
      </c>
      <c r="H3" s="16" t="s">
        <v>5</v>
      </c>
      <c r="J3" s="2"/>
      <c r="K3" s="2"/>
      <c r="L3" s="2"/>
      <c r="N3" s="3"/>
      <c r="P3" s="3"/>
      <c r="R3" s="3"/>
      <c r="T3" s="2"/>
      <c r="U3" s="2"/>
      <c r="W3" s="2"/>
      <c r="X3" s="2"/>
    </row>
    <row r="4" spans="1:24" ht="15" customHeight="1" x14ac:dyDescent="0.2">
      <c r="A4" s="17" t="s">
        <v>6</v>
      </c>
      <c r="B4" s="56" t="s">
        <v>7</v>
      </c>
      <c r="C4" s="18" t="s">
        <v>8</v>
      </c>
      <c r="D4" s="47" t="s">
        <v>9</v>
      </c>
      <c r="E4" s="4" t="s">
        <v>10</v>
      </c>
      <c r="F4" s="4" t="s">
        <v>11</v>
      </c>
      <c r="G4" s="4" t="s">
        <v>12</v>
      </c>
      <c r="H4" s="18" t="s">
        <v>14</v>
      </c>
      <c r="J4" s="2"/>
      <c r="K4" s="2"/>
      <c r="L4" s="2"/>
      <c r="N4" s="3"/>
      <c r="P4" s="3"/>
      <c r="R4" s="3"/>
      <c r="T4" s="2"/>
      <c r="U4" s="2"/>
      <c r="W4" s="2"/>
      <c r="X4" s="2"/>
    </row>
    <row r="5" spans="1:24" s="5" customFormat="1" ht="30" customHeight="1" thickBot="1" x14ac:dyDescent="0.3">
      <c r="A5" s="35">
        <v>1</v>
      </c>
      <c r="B5" s="62" t="s">
        <v>24</v>
      </c>
      <c r="C5" s="29">
        <f>12+2</f>
        <v>14</v>
      </c>
      <c r="D5" s="38"/>
      <c r="E5" s="10"/>
      <c r="F5" s="39"/>
      <c r="G5" s="39"/>
      <c r="H5" s="40"/>
    </row>
    <row r="6" spans="1:24" ht="39.950000000000003" customHeight="1" thickBot="1" x14ac:dyDescent="0.25">
      <c r="A6" s="94" t="s">
        <v>29</v>
      </c>
      <c r="B6" s="95"/>
      <c r="C6" s="95"/>
      <c r="D6" s="95"/>
      <c r="E6" s="95"/>
      <c r="F6" s="95"/>
      <c r="G6" s="95"/>
      <c r="H6" s="96"/>
    </row>
  </sheetData>
  <mergeCells count="3">
    <mergeCell ref="A6:H6"/>
    <mergeCell ref="A2:H2"/>
    <mergeCell ref="A1:H1"/>
  </mergeCells>
  <pageMargins left="0.39370078740157483" right="0.39370078740157483" top="0.39370078740157483" bottom="0.39370078740157483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6"/>
  <sheetViews>
    <sheetView zoomScaleNormal="100" zoomScaleSheetLayoutView="110" workbookViewId="0">
      <selection activeCell="H16" sqref="H16"/>
    </sheetView>
  </sheetViews>
  <sheetFormatPr defaultColWidth="9.140625" defaultRowHeight="12.75" x14ac:dyDescent="0.2"/>
  <cols>
    <col min="1" max="1" width="3.5703125" style="1" customWidth="1"/>
    <col min="2" max="2" width="40.5703125" style="1" customWidth="1"/>
    <col min="3" max="3" width="17.5703125" style="1" customWidth="1"/>
    <col min="4" max="4" width="14.5703125" style="1" customWidth="1"/>
    <col min="5" max="5" width="7.5703125" style="1" customWidth="1"/>
    <col min="6" max="6" width="14.5703125" style="1" customWidth="1"/>
    <col min="7" max="8" width="19.5703125" style="1" customWidth="1"/>
    <col min="9" max="25" width="5.5703125" style="1" customWidth="1"/>
    <col min="26" max="16384" width="9.140625" style="1"/>
  </cols>
  <sheetData>
    <row r="1" spans="1:24" ht="39.950000000000003" customHeight="1" x14ac:dyDescent="0.2">
      <c r="A1" s="71" t="s">
        <v>0</v>
      </c>
      <c r="B1" s="71"/>
      <c r="C1" s="71"/>
      <c r="D1" s="71"/>
      <c r="E1" s="71"/>
      <c r="F1" s="71"/>
      <c r="G1" s="71"/>
      <c r="H1" s="71"/>
    </row>
    <row r="2" spans="1:24" ht="30" customHeight="1" thickBot="1" x14ac:dyDescent="0.25">
      <c r="A2" s="70" t="s">
        <v>39</v>
      </c>
      <c r="B2" s="70"/>
      <c r="C2" s="70"/>
      <c r="D2" s="70"/>
      <c r="E2" s="70"/>
      <c r="F2" s="70"/>
      <c r="G2" s="70"/>
      <c r="H2" s="70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60" customHeight="1" x14ac:dyDescent="0.2">
      <c r="A3" s="13" t="s">
        <v>1</v>
      </c>
      <c r="B3" s="55" t="s">
        <v>2</v>
      </c>
      <c r="C3" s="16" t="s">
        <v>48</v>
      </c>
      <c r="D3" s="30" t="s">
        <v>3</v>
      </c>
      <c r="E3" s="15" t="s">
        <v>28</v>
      </c>
      <c r="F3" s="15" t="s">
        <v>52</v>
      </c>
      <c r="G3" s="15" t="s">
        <v>4</v>
      </c>
      <c r="H3" s="16" t="s">
        <v>5</v>
      </c>
      <c r="J3" s="2"/>
      <c r="K3" s="2"/>
      <c r="L3" s="2"/>
      <c r="N3" s="3"/>
      <c r="P3" s="3"/>
      <c r="R3" s="3"/>
      <c r="T3" s="2"/>
      <c r="U3" s="2"/>
      <c r="W3" s="2"/>
      <c r="X3" s="2"/>
    </row>
    <row r="4" spans="1:24" ht="15" customHeight="1" x14ac:dyDescent="0.2">
      <c r="A4" s="17" t="s">
        <v>6</v>
      </c>
      <c r="B4" s="56" t="s">
        <v>7</v>
      </c>
      <c r="C4" s="18" t="s">
        <v>8</v>
      </c>
      <c r="D4" s="47" t="s">
        <v>9</v>
      </c>
      <c r="E4" s="4" t="s">
        <v>10</v>
      </c>
      <c r="F4" s="4" t="s">
        <v>11</v>
      </c>
      <c r="G4" s="4" t="s">
        <v>12</v>
      </c>
      <c r="H4" s="18" t="s">
        <v>14</v>
      </c>
      <c r="J4" s="2"/>
      <c r="K4" s="2"/>
      <c r="L4" s="2"/>
      <c r="N4" s="3"/>
      <c r="P4" s="3"/>
      <c r="R4" s="3"/>
      <c r="T4" s="2"/>
      <c r="U4" s="2"/>
      <c r="W4" s="2"/>
      <c r="X4" s="2"/>
    </row>
    <row r="5" spans="1:24" s="5" customFormat="1" ht="30" customHeight="1" thickBot="1" x14ac:dyDescent="0.3">
      <c r="A5" s="35">
        <v>1</v>
      </c>
      <c r="B5" s="62" t="s">
        <v>25</v>
      </c>
      <c r="C5" s="29">
        <v>54</v>
      </c>
      <c r="D5" s="38"/>
      <c r="E5" s="10"/>
      <c r="F5" s="39"/>
      <c r="G5" s="39"/>
      <c r="H5" s="40"/>
    </row>
    <row r="6" spans="1:24" ht="39.950000000000003" customHeight="1" thickBot="1" x14ac:dyDescent="0.25">
      <c r="A6" s="94" t="s">
        <v>29</v>
      </c>
      <c r="B6" s="95"/>
      <c r="C6" s="95"/>
      <c r="D6" s="95"/>
      <c r="E6" s="95"/>
      <c r="F6" s="95"/>
      <c r="G6" s="95"/>
      <c r="H6" s="96"/>
    </row>
  </sheetData>
  <mergeCells count="3">
    <mergeCell ref="A6:H6"/>
    <mergeCell ref="A2:H2"/>
    <mergeCell ref="A1:H1"/>
  </mergeCells>
  <pageMargins left="0.39370078740157483" right="0.39370078740157483" top="0.39370078740157483" bottom="0.39370078740157483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6"/>
  <sheetViews>
    <sheetView zoomScaleNormal="100" zoomScaleSheetLayoutView="110" workbookViewId="0">
      <selection activeCell="C11" sqref="C11"/>
    </sheetView>
  </sheetViews>
  <sheetFormatPr defaultColWidth="9.140625" defaultRowHeight="12.75" x14ac:dyDescent="0.2"/>
  <cols>
    <col min="1" max="1" width="3.5703125" style="1" customWidth="1"/>
    <col min="2" max="2" width="40.5703125" style="1" customWidth="1"/>
    <col min="3" max="3" width="17.5703125" style="1" customWidth="1"/>
    <col min="4" max="4" width="14.5703125" style="1" customWidth="1"/>
    <col min="5" max="5" width="7.5703125" style="1" customWidth="1"/>
    <col min="6" max="6" width="14.5703125" style="1" customWidth="1"/>
    <col min="7" max="8" width="19.5703125" style="1" customWidth="1"/>
    <col min="9" max="25" width="5.5703125" style="1" customWidth="1"/>
    <col min="26" max="16384" width="9.140625" style="1"/>
  </cols>
  <sheetData>
    <row r="1" spans="1:24" ht="39.950000000000003" customHeight="1" x14ac:dyDescent="0.2">
      <c r="A1" s="71" t="s">
        <v>0</v>
      </c>
      <c r="B1" s="71"/>
      <c r="C1" s="71"/>
      <c r="D1" s="71"/>
      <c r="E1" s="71"/>
      <c r="F1" s="71"/>
      <c r="G1" s="71"/>
      <c r="H1" s="71"/>
    </row>
    <row r="2" spans="1:24" ht="30" customHeight="1" thickBot="1" x14ac:dyDescent="0.25">
      <c r="A2" s="70" t="s">
        <v>40</v>
      </c>
      <c r="B2" s="70"/>
      <c r="C2" s="70"/>
      <c r="D2" s="70"/>
      <c r="E2" s="70"/>
      <c r="F2" s="70"/>
      <c r="G2" s="70"/>
      <c r="H2" s="70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60" customHeight="1" x14ac:dyDescent="0.2">
      <c r="A3" s="13" t="s">
        <v>1</v>
      </c>
      <c r="B3" s="55" t="s">
        <v>2</v>
      </c>
      <c r="C3" s="16" t="s">
        <v>48</v>
      </c>
      <c r="D3" s="30" t="s">
        <v>3</v>
      </c>
      <c r="E3" s="15" t="s">
        <v>28</v>
      </c>
      <c r="F3" s="15" t="s">
        <v>52</v>
      </c>
      <c r="G3" s="15" t="s">
        <v>4</v>
      </c>
      <c r="H3" s="16" t="s">
        <v>5</v>
      </c>
      <c r="J3" s="2"/>
      <c r="K3" s="2"/>
      <c r="L3" s="2"/>
      <c r="N3" s="3"/>
      <c r="P3" s="3"/>
      <c r="R3" s="3"/>
      <c r="T3" s="2"/>
      <c r="U3" s="2"/>
      <c r="W3" s="2"/>
      <c r="X3" s="2"/>
    </row>
    <row r="4" spans="1:24" ht="15" customHeight="1" x14ac:dyDescent="0.2">
      <c r="A4" s="17" t="s">
        <v>6</v>
      </c>
      <c r="B4" s="56" t="s">
        <v>7</v>
      </c>
      <c r="C4" s="18" t="s">
        <v>8</v>
      </c>
      <c r="D4" s="47" t="s">
        <v>9</v>
      </c>
      <c r="E4" s="4" t="s">
        <v>10</v>
      </c>
      <c r="F4" s="4" t="s">
        <v>11</v>
      </c>
      <c r="G4" s="4" t="s">
        <v>12</v>
      </c>
      <c r="H4" s="18" t="s">
        <v>14</v>
      </c>
      <c r="J4" s="2"/>
      <c r="K4" s="2"/>
      <c r="L4" s="2"/>
      <c r="N4" s="3"/>
      <c r="P4" s="3"/>
      <c r="R4" s="3"/>
      <c r="T4" s="2"/>
      <c r="U4" s="2"/>
      <c r="W4" s="2"/>
      <c r="X4" s="2"/>
    </row>
    <row r="5" spans="1:24" s="5" customFormat="1" ht="30" customHeight="1" thickBot="1" x14ac:dyDescent="0.3">
      <c r="A5" s="35">
        <v>1</v>
      </c>
      <c r="B5" s="62" t="s">
        <v>27</v>
      </c>
      <c r="C5" s="29">
        <v>12</v>
      </c>
      <c r="D5" s="38"/>
      <c r="E5" s="10"/>
      <c r="F5" s="39"/>
      <c r="G5" s="39"/>
      <c r="H5" s="40"/>
    </row>
    <row r="6" spans="1:24" ht="39.950000000000003" customHeight="1" thickBot="1" x14ac:dyDescent="0.25">
      <c r="A6" s="94" t="s">
        <v>29</v>
      </c>
      <c r="B6" s="95"/>
      <c r="C6" s="95"/>
      <c r="D6" s="95"/>
      <c r="E6" s="95"/>
      <c r="F6" s="95"/>
      <c r="G6" s="95"/>
      <c r="H6" s="96"/>
    </row>
  </sheetData>
  <mergeCells count="3">
    <mergeCell ref="A6:H6"/>
    <mergeCell ref="A2:H2"/>
    <mergeCell ref="A1:H1"/>
  </mergeCells>
  <pageMargins left="0.39370078740157483" right="0.39370078740157483" top="0.39370078740157483" bottom="0.39370078740157483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8"/>
  <sheetViews>
    <sheetView zoomScaleNormal="100" zoomScaleSheetLayoutView="110" workbookViewId="0">
      <selection activeCell="G13" sqref="G13"/>
    </sheetView>
  </sheetViews>
  <sheetFormatPr defaultColWidth="9.140625" defaultRowHeight="12.75" x14ac:dyDescent="0.2"/>
  <cols>
    <col min="1" max="1" width="3.5703125" style="1" customWidth="1"/>
    <col min="2" max="2" width="40.5703125" style="1" customWidth="1"/>
    <col min="3" max="3" width="17.5703125" style="1" customWidth="1"/>
    <col min="4" max="4" width="14.5703125" style="1" customWidth="1"/>
    <col min="5" max="5" width="7.5703125" style="1" customWidth="1"/>
    <col min="6" max="6" width="14.5703125" style="1" customWidth="1"/>
    <col min="7" max="8" width="19.5703125" style="1" customWidth="1"/>
    <col min="9" max="23" width="5.5703125" style="1" customWidth="1"/>
    <col min="24" max="16384" width="9.140625" style="1"/>
  </cols>
  <sheetData>
    <row r="1" spans="1:22" ht="39.950000000000003" customHeight="1" x14ac:dyDescent="0.2">
      <c r="A1" s="71" t="s">
        <v>0</v>
      </c>
      <c r="B1" s="71"/>
      <c r="C1" s="71"/>
      <c r="D1" s="71"/>
      <c r="E1" s="71"/>
      <c r="F1" s="71"/>
      <c r="G1" s="71"/>
      <c r="H1" s="71"/>
    </row>
    <row r="2" spans="1:22" ht="30" customHeight="1" thickBot="1" x14ac:dyDescent="0.25">
      <c r="A2" s="70" t="s">
        <v>41</v>
      </c>
      <c r="B2" s="70"/>
      <c r="C2" s="70"/>
      <c r="D2" s="70"/>
      <c r="E2" s="70"/>
      <c r="F2" s="70"/>
      <c r="G2" s="70"/>
      <c r="H2" s="70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60" customHeight="1" x14ac:dyDescent="0.2">
      <c r="A3" s="13" t="s">
        <v>1</v>
      </c>
      <c r="B3" s="55" t="s">
        <v>2</v>
      </c>
      <c r="C3" s="16" t="s">
        <v>48</v>
      </c>
      <c r="D3" s="30" t="s">
        <v>45</v>
      </c>
      <c r="E3" s="15" t="s">
        <v>28</v>
      </c>
      <c r="F3" s="15" t="s">
        <v>44</v>
      </c>
      <c r="G3" s="15" t="s">
        <v>46</v>
      </c>
      <c r="H3" s="16" t="s">
        <v>47</v>
      </c>
      <c r="I3" s="2"/>
      <c r="J3" s="2"/>
      <c r="L3" s="3"/>
      <c r="N3" s="3"/>
      <c r="P3" s="3"/>
      <c r="R3" s="2"/>
      <c r="S3" s="2"/>
      <c r="U3" s="2"/>
      <c r="V3" s="2"/>
    </row>
    <row r="4" spans="1:22" ht="15" customHeight="1" x14ac:dyDescent="0.2">
      <c r="A4" s="17" t="s">
        <v>6</v>
      </c>
      <c r="B4" s="56" t="s">
        <v>7</v>
      </c>
      <c r="C4" s="18" t="s">
        <v>8</v>
      </c>
      <c r="D4" s="47" t="s">
        <v>9</v>
      </c>
      <c r="E4" s="4" t="s">
        <v>10</v>
      </c>
      <c r="F4" s="4" t="s">
        <v>11</v>
      </c>
      <c r="G4" s="4" t="s">
        <v>12</v>
      </c>
      <c r="H4" s="18" t="s">
        <v>14</v>
      </c>
      <c r="I4" s="2"/>
      <c r="J4" s="2"/>
      <c r="L4" s="3"/>
      <c r="N4" s="3"/>
      <c r="P4" s="3"/>
      <c r="R4" s="2"/>
      <c r="S4" s="2"/>
      <c r="U4" s="2"/>
      <c r="V4" s="2"/>
    </row>
    <row r="5" spans="1:22" s="5" customFormat="1" ht="30" customHeight="1" thickBot="1" x14ac:dyDescent="0.3">
      <c r="A5" s="27">
        <v>1</v>
      </c>
      <c r="B5" s="61" t="s">
        <v>26</v>
      </c>
      <c r="C5" s="29">
        <f>122+18</f>
        <v>140</v>
      </c>
      <c r="D5" s="38"/>
      <c r="E5" s="10"/>
      <c r="F5" s="39"/>
      <c r="G5" s="39"/>
      <c r="H5" s="40"/>
    </row>
    <row r="6" spans="1:22" s="5" customFormat="1" ht="30" customHeight="1" x14ac:dyDescent="0.25">
      <c r="A6" s="100" t="s">
        <v>51</v>
      </c>
      <c r="B6" s="101"/>
      <c r="C6" s="101"/>
      <c r="D6" s="101"/>
      <c r="E6" s="101"/>
      <c r="F6" s="102"/>
      <c r="G6" s="46"/>
      <c r="H6" s="45"/>
    </row>
    <row r="7" spans="1:22" s="5" customFormat="1" ht="30" customHeight="1" thickBot="1" x14ac:dyDescent="0.25">
      <c r="A7" s="75" t="s">
        <v>13</v>
      </c>
      <c r="B7" s="76"/>
      <c r="C7" s="76"/>
      <c r="D7" s="76"/>
      <c r="E7" s="76"/>
      <c r="F7" s="76"/>
      <c r="G7" s="43"/>
      <c r="H7" s="44"/>
    </row>
    <row r="8" spans="1:22" ht="39.950000000000003" customHeight="1" thickBot="1" x14ac:dyDescent="0.25">
      <c r="A8" s="97" t="s">
        <v>29</v>
      </c>
      <c r="B8" s="98"/>
      <c r="C8" s="98"/>
      <c r="D8" s="98"/>
      <c r="E8" s="98"/>
      <c r="F8" s="98"/>
      <c r="G8" s="98"/>
      <c r="H8" s="99"/>
    </row>
  </sheetData>
  <mergeCells count="5">
    <mergeCell ref="A2:H2"/>
    <mergeCell ref="A1:H1"/>
    <mergeCell ref="A8:H8"/>
    <mergeCell ref="A6:F6"/>
    <mergeCell ref="A7:F7"/>
  </mergeCells>
  <pageMargins left="0.39370078740157483" right="0.39370078740157483" top="0.39370078740157483" bottom="0.39370078740157483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X8"/>
  <sheetViews>
    <sheetView zoomScaleNormal="100" zoomScaleSheetLayoutView="110" workbookViewId="0">
      <selection activeCell="C13" sqref="C13"/>
    </sheetView>
  </sheetViews>
  <sheetFormatPr defaultColWidth="9.140625" defaultRowHeight="12.75" x14ac:dyDescent="0.2"/>
  <cols>
    <col min="1" max="1" width="3.5703125" style="1" customWidth="1"/>
    <col min="2" max="2" width="40.5703125" style="1" customWidth="1"/>
    <col min="3" max="3" width="17.5703125" style="1" customWidth="1"/>
    <col min="4" max="4" width="14.5703125" style="1" customWidth="1"/>
    <col min="5" max="5" width="7.5703125" style="1" customWidth="1"/>
    <col min="6" max="6" width="14.5703125" style="1" customWidth="1"/>
    <col min="7" max="8" width="19.5703125" style="1" customWidth="1"/>
    <col min="9" max="25" width="5.5703125" style="1" customWidth="1"/>
    <col min="26" max="16384" width="9.140625" style="1"/>
  </cols>
  <sheetData>
    <row r="1" spans="1:24" ht="39.950000000000003" customHeight="1" x14ac:dyDescent="0.2">
      <c r="A1" s="71" t="s">
        <v>0</v>
      </c>
      <c r="B1" s="71"/>
      <c r="C1" s="71"/>
      <c r="D1" s="71"/>
      <c r="E1" s="71"/>
      <c r="F1" s="71"/>
      <c r="G1" s="71"/>
      <c r="H1" s="71"/>
    </row>
    <row r="2" spans="1:24" ht="30" customHeight="1" thickBot="1" x14ac:dyDescent="0.25">
      <c r="A2" s="70" t="s">
        <v>42</v>
      </c>
      <c r="B2" s="70"/>
      <c r="C2" s="70"/>
      <c r="D2" s="70"/>
      <c r="E2" s="70"/>
      <c r="F2" s="70"/>
      <c r="G2" s="70"/>
      <c r="H2" s="70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60" customHeight="1" x14ac:dyDescent="0.2">
      <c r="A3" s="13" t="s">
        <v>1</v>
      </c>
      <c r="B3" s="55" t="s">
        <v>2</v>
      </c>
      <c r="C3" s="16" t="s">
        <v>48</v>
      </c>
      <c r="D3" s="30" t="s">
        <v>3</v>
      </c>
      <c r="E3" s="15" t="s">
        <v>28</v>
      </c>
      <c r="F3" s="15" t="s">
        <v>52</v>
      </c>
      <c r="G3" s="15" t="s">
        <v>4</v>
      </c>
      <c r="H3" s="16" t="s">
        <v>5</v>
      </c>
      <c r="J3" s="2"/>
      <c r="K3" s="2"/>
      <c r="L3" s="2"/>
      <c r="N3" s="3"/>
      <c r="P3" s="3"/>
      <c r="R3" s="3"/>
      <c r="T3" s="2"/>
      <c r="U3" s="2"/>
      <c r="W3" s="2"/>
      <c r="X3" s="2"/>
    </row>
    <row r="4" spans="1:24" ht="15" customHeight="1" x14ac:dyDescent="0.2">
      <c r="A4" s="17" t="s">
        <v>6</v>
      </c>
      <c r="B4" s="56" t="s">
        <v>7</v>
      </c>
      <c r="C4" s="18" t="s">
        <v>8</v>
      </c>
      <c r="D4" s="47" t="s">
        <v>9</v>
      </c>
      <c r="E4" s="4" t="s">
        <v>10</v>
      </c>
      <c r="F4" s="4" t="s">
        <v>11</v>
      </c>
      <c r="G4" s="4" t="s">
        <v>12</v>
      </c>
      <c r="H4" s="18" t="s">
        <v>14</v>
      </c>
      <c r="J4" s="2"/>
      <c r="K4" s="2"/>
      <c r="L4" s="2"/>
      <c r="N4" s="3"/>
      <c r="P4" s="3"/>
      <c r="R4" s="3"/>
      <c r="T4" s="2"/>
      <c r="U4" s="2"/>
      <c r="W4" s="2"/>
      <c r="X4" s="2"/>
    </row>
    <row r="5" spans="1:24" s="5" customFormat="1" ht="30" customHeight="1" x14ac:dyDescent="0.25">
      <c r="A5" s="17">
        <v>1</v>
      </c>
      <c r="B5" s="60" t="s">
        <v>31</v>
      </c>
      <c r="C5" s="18">
        <v>2</v>
      </c>
      <c r="D5" s="33"/>
      <c r="E5" s="4"/>
      <c r="F5" s="6"/>
      <c r="G5" s="6"/>
      <c r="H5" s="19"/>
    </row>
    <row r="6" spans="1:24" s="5" customFormat="1" ht="30" customHeight="1" thickBot="1" x14ac:dyDescent="0.3">
      <c r="A6" s="27">
        <v>2</v>
      </c>
      <c r="B6" s="57" t="s">
        <v>32</v>
      </c>
      <c r="C6" s="29">
        <v>1</v>
      </c>
      <c r="D6" s="38"/>
      <c r="E6" s="10"/>
      <c r="F6" s="39"/>
      <c r="G6" s="39"/>
      <c r="H6" s="40"/>
    </row>
    <row r="7" spans="1:24" ht="24.95" customHeight="1" x14ac:dyDescent="0.25">
      <c r="A7" s="77" t="s">
        <v>13</v>
      </c>
      <c r="B7" s="78"/>
      <c r="C7" s="78"/>
      <c r="D7" s="78"/>
      <c r="E7" s="78"/>
      <c r="F7" s="78"/>
      <c r="G7" s="41"/>
      <c r="H7" s="42"/>
    </row>
    <row r="8" spans="1:24" ht="39.950000000000003" customHeight="1" thickBot="1" x14ac:dyDescent="0.25">
      <c r="A8" s="86" t="s">
        <v>29</v>
      </c>
      <c r="B8" s="87"/>
      <c r="C8" s="87"/>
      <c r="D8" s="87"/>
      <c r="E8" s="87"/>
      <c r="F8" s="87"/>
      <c r="G8" s="87"/>
      <c r="H8" s="88"/>
    </row>
  </sheetData>
  <mergeCells count="4">
    <mergeCell ref="A8:H8"/>
    <mergeCell ref="A2:H2"/>
    <mergeCell ref="A7:F7"/>
    <mergeCell ref="A1:H1"/>
  </mergeCells>
  <pageMargins left="0.39370078740157483" right="0.39370078740157483" top="0.39370078740157483" bottom="0.39370078740157483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6"/>
  <sheetViews>
    <sheetView tabSelected="1" zoomScaleNormal="100" zoomScaleSheetLayoutView="110" workbookViewId="0">
      <selection activeCell="C14" sqref="C14"/>
    </sheetView>
  </sheetViews>
  <sheetFormatPr defaultColWidth="9.140625" defaultRowHeight="12.75" x14ac:dyDescent="0.2"/>
  <cols>
    <col min="1" max="1" width="3.5703125" style="1" customWidth="1"/>
    <col min="2" max="2" width="40.5703125" style="1" customWidth="1"/>
    <col min="3" max="3" width="17.5703125" style="1" customWidth="1"/>
    <col min="4" max="4" width="14.5703125" style="1" customWidth="1"/>
    <col min="5" max="5" width="7.5703125" style="1" customWidth="1"/>
    <col min="6" max="6" width="14.5703125" style="1" customWidth="1"/>
    <col min="7" max="8" width="19.5703125" style="1" customWidth="1"/>
    <col min="9" max="25" width="5.5703125" style="1" customWidth="1"/>
    <col min="26" max="16384" width="9.140625" style="1"/>
  </cols>
  <sheetData>
    <row r="1" spans="1:24" ht="39.950000000000003" customHeight="1" x14ac:dyDescent="0.2">
      <c r="A1" s="71" t="s">
        <v>0</v>
      </c>
      <c r="B1" s="71"/>
      <c r="C1" s="71"/>
      <c r="D1" s="71"/>
      <c r="E1" s="71"/>
      <c r="F1" s="71"/>
      <c r="G1" s="71"/>
      <c r="H1" s="71"/>
    </row>
    <row r="2" spans="1:24" ht="30" customHeight="1" thickBot="1" x14ac:dyDescent="0.25">
      <c r="A2" s="70" t="s">
        <v>43</v>
      </c>
      <c r="B2" s="70"/>
      <c r="C2" s="70"/>
      <c r="D2" s="70"/>
      <c r="E2" s="70"/>
      <c r="F2" s="70"/>
      <c r="G2" s="70"/>
      <c r="H2" s="70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60" customHeight="1" x14ac:dyDescent="0.2">
      <c r="A3" s="13" t="s">
        <v>1</v>
      </c>
      <c r="B3" s="55" t="s">
        <v>2</v>
      </c>
      <c r="C3" s="16" t="s">
        <v>48</v>
      </c>
      <c r="D3" s="30" t="s">
        <v>3</v>
      </c>
      <c r="E3" s="15" t="s">
        <v>28</v>
      </c>
      <c r="F3" s="15" t="s">
        <v>52</v>
      </c>
      <c r="G3" s="15" t="s">
        <v>4</v>
      </c>
      <c r="H3" s="16" t="s">
        <v>5</v>
      </c>
      <c r="J3" s="2"/>
      <c r="K3" s="2"/>
      <c r="L3" s="2"/>
      <c r="N3" s="3"/>
      <c r="P3" s="3"/>
      <c r="R3" s="3"/>
      <c r="T3" s="2"/>
      <c r="U3" s="2"/>
      <c r="W3" s="2"/>
      <c r="X3" s="2"/>
    </row>
    <row r="4" spans="1:24" ht="15" customHeight="1" x14ac:dyDescent="0.2">
      <c r="A4" s="17" t="s">
        <v>6</v>
      </c>
      <c r="B4" s="56" t="s">
        <v>7</v>
      </c>
      <c r="C4" s="18" t="s">
        <v>8</v>
      </c>
      <c r="D4" s="47" t="s">
        <v>9</v>
      </c>
      <c r="E4" s="4" t="s">
        <v>10</v>
      </c>
      <c r="F4" s="4" t="s">
        <v>11</v>
      </c>
      <c r="G4" s="4" t="s">
        <v>12</v>
      </c>
      <c r="H4" s="18" t="s">
        <v>14</v>
      </c>
      <c r="J4" s="2"/>
      <c r="K4" s="2"/>
      <c r="L4" s="2"/>
      <c r="N4" s="3"/>
      <c r="P4" s="3"/>
      <c r="R4" s="3"/>
      <c r="T4" s="2"/>
      <c r="U4" s="2"/>
      <c r="W4" s="2"/>
      <c r="X4" s="2"/>
    </row>
    <row r="5" spans="1:24" s="5" customFormat="1" ht="30" customHeight="1" thickBot="1" x14ac:dyDescent="0.3">
      <c r="A5" s="27">
        <v>1</v>
      </c>
      <c r="B5" s="57" t="s">
        <v>30</v>
      </c>
      <c r="C5" s="59">
        <v>8</v>
      </c>
      <c r="D5" s="58"/>
      <c r="E5" s="28"/>
      <c r="F5" s="48"/>
      <c r="G5" s="48"/>
      <c r="H5" s="49"/>
    </row>
    <row r="6" spans="1:24" ht="39.950000000000003" customHeight="1" thickBot="1" x14ac:dyDescent="0.25">
      <c r="A6" s="103" t="s">
        <v>29</v>
      </c>
      <c r="B6" s="104"/>
      <c r="C6" s="104"/>
      <c r="D6" s="104"/>
      <c r="E6" s="104"/>
      <c r="F6" s="104"/>
      <c r="G6" s="104"/>
      <c r="H6" s="105"/>
    </row>
  </sheetData>
  <mergeCells count="3">
    <mergeCell ref="A2:H2"/>
    <mergeCell ref="A6:H6"/>
    <mergeCell ref="A1:H1"/>
  </mergeCells>
  <pageMargins left="0.39370078740157483" right="0.39370078740157483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</vt:i4>
      </vt:variant>
    </vt:vector>
  </HeadingPairs>
  <TitlesOfParts>
    <vt:vector size="10" baseType="lpstr">
      <vt:lpstr>ZADANIE 1</vt:lpstr>
      <vt:lpstr>ZADANIE 2</vt:lpstr>
      <vt:lpstr>ZADANIE 3</vt:lpstr>
      <vt:lpstr>ZADANIE 4</vt:lpstr>
      <vt:lpstr>ZADANIE 5</vt:lpstr>
      <vt:lpstr>ZADANIE 6</vt:lpstr>
      <vt:lpstr>ZADANIE 7</vt:lpstr>
      <vt:lpstr>ZADANIE 8</vt:lpstr>
      <vt:lpstr>ZADANIE 9</vt:lpstr>
      <vt:lpstr>'ZADANIE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2019-10-25T06:23:57Z</dcterms:modified>
</cp:coreProperties>
</file>