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dział_inwestycji\Warszawa Babice\Remont chodnika oraz opaski budynek Centrali\"/>
    </mc:Choice>
  </mc:AlternateContent>
  <bookViews>
    <workbookView xWindow="0" yWindow="0" windowWidth="18168" windowHeight="6192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8" i="1" l="1"/>
  <c r="C29" i="1"/>
  <c r="C30" i="1"/>
  <c r="C31" i="1"/>
  <c r="C25" i="1"/>
  <c r="E25" i="1" s="1"/>
  <c r="F25" i="1" s="1"/>
  <c r="G25" i="1" s="1"/>
  <c r="C24" i="1"/>
  <c r="E24" i="1" s="1"/>
  <c r="F24" i="1" s="1"/>
  <c r="G24" i="1" s="1"/>
  <c r="C23" i="1"/>
  <c r="E23" i="1" s="1"/>
  <c r="F23" i="1" s="1"/>
  <c r="G23" i="1" s="1"/>
  <c r="E26" i="1"/>
  <c r="F26" i="1" s="1"/>
  <c r="G26" i="1" s="1"/>
  <c r="E27" i="1"/>
  <c r="F27" i="1" s="1"/>
  <c r="G27" i="1" s="1"/>
  <c r="E28" i="1"/>
  <c r="F28" i="1" s="1"/>
  <c r="G28" i="1" s="1"/>
  <c r="E29" i="1"/>
  <c r="F29" i="1" s="1"/>
  <c r="G29" i="1" s="1"/>
  <c r="E30" i="1"/>
  <c r="F30" i="1" s="1"/>
  <c r="G30" i="1" s="1"/>
  <c r="E31" i="1"/>
  <c r="F31" i="1" s="1"/>
  <c r="G31" i="1" s="1"/>
  <c r="E22" i="1"/>
  <c r="F22" i="1" s="1"/>
  <c r="G22" i="1" s="1"/>
  <c r="E8" i="1"/>
  <c r="F8" i="1" s="1"/>
  <c r="G8" i="1" s="1"/>
  <c r="E9" i="1"/>
  <c r="F9" i="1" s="1"/>
  <c r="G9" i="1" s="1"/>
  <c r="E10" i="1"/>
  <c r="F10" i="1" s="1"/>
  <c r="G10" i="1" s="1"/>
  <c r="E11" i="1"/>
  <c r="F11" i="1" s="1"/>
  <c r="G11" i="1" s="1"/>
  <c r="E12" i="1"/>
  <c r="F12" i="1" s="1"/>
  <c r="G12" i="1" s="1"/>
  <c r="E13" i="1"/>
  <c r="F13" i="1" s="1"/>
  <c r="G13" i="1" s="1"/>
  <c r="E14" i="1"/>
  <c r="F14" i="1" s="1"/>
  <c r="G14" i="1" s="1"/>
  <c r="E15" i="1"/>
  <c r="F15" i="1" s="1"/>
  <c r="G15" i="1" s="1"/>
  <c r="E16" i="1"/>
  <c r="F16" i="1" s="1"/>
  <c r="G16" i="1" s="1"/>
  <c r="E7" i="1" l="1"/>
  <c r="F7" i="1" s="1"/>
  <c r="G7" i="1" s="1"/>
  <c r="E6" i="1"/>
  <c r="C16" i="1" l="1"/>
  <c r="C8" i="1"/>
  <c r="C22" i="1"/>
  <c r="A23" i="1"/>
  <c r="A24" i="1" s="1"/>
  <c r="A25" i="1" s="1"/>
  <c r="A26" i="1" s="1"/>
  <c r="A27" i="1" s="1"/>
  <c r="A28" i="1" s="1"/>
  <c r="A29" i="1" s="1"/>
  <c r="A30" i="1" s="1"/>
  <c r="A31" i="1" s="1"/>
  <c r="A7" i="1"/>
  <c r="A8" i="1" s="1"/>
  <c r="A9" i="1" s="1"/>
  <c r="A10" i="1" s="1"/>
  <c r="A11" i="1" s="1"/>
  <c r="A12" i="1" s="1"/>
  <c r="A13" i="1" s="1"/>
  <c r="A14" i="1" s="1"/>
  <c r="A15" i="1" s="1"/>
  <c r="A16" i="1" s="1"/>
  <c r="C9" i="1" l="1"/>
  <c r="E32" i="1"/>
  <c r="F32" i="1" s="1"/>
  <c r="G32" i="1" s="1"/>
  <c r="E17" i="1" l="1"/>
  <c r="F6" i="1"/>
  <c r="G6" i="1" s="1"/>
  <c r="F17" i="1" l="1"/>
  <c r="G17" i="1" s="1"/>
</calcChain>
</file>

<file path=xl/sharedStrings.xml><?xml version="1.0" encoding="utf-8"?>
<sst xmlns="http://schemas.openxmlformats.org/spreadsheetml/2006/main" count="42" uniqueCount="24">
  <si>
    <t>Minimalny przewidziany wstępny zakres prac (I) to:</t>
  </si>
  <si>
    <t>lp</t>
  </si>
  <si>
    <t>nazwa</t>
  </si>
  <si>
    <t>ilość</t>
  </si>
  <si>
    <t>cena</t>
  </si>
  <si>
    <t>jednostkowa</t>
  </si>
  <si>
    <t>cena netto</t>
  </si>
  <si>
    <t>VAT</t>
  </si>
  <si>
    <t>brutto</t>
  </si>
  <si>
    <t>Opracował</t>
  </si>
  <si>
    <t>Marek Marszałkowski</t>
  </si>
  <si>
    <t>Korytowanie pod wykonanie ławy z oporem oraz pod kostkę.</t>
  </si>
  <si>
    <t>Zagęszczenie gruntu w miejscu korytowania.</t>
  </si>
  <si>
    <t>Wykonanie ławy z oporem pod obrzeża chodnikowe.</t>
  </si>
  <si>
    <t>Wykonanie podbudowy ze stabilizacji pod kostkę.</t>
  </si>
  <si>
    <t>Ułożenie kostki brukowej na wykonanej stabilizacji.</t>
  </si>
  <si>
    <t xml:space="preserve">Zagęszczenie ułożonej kostki brukowej </t>
  </si>
  <si>
    <t>Wypełnienie wolnej przestrzeni piaskiem pomiędzy obrzeżem, kostką i krawężnikiem.</t>
  </si>
  <si>
    <t>Demontaż istniejących płyt chodnikowych 551 sztuk.</t>
  </si>
  <si>
    <t>Demontaż istniejącego obrzeża chodnikowegp</t>
  </si>
  <si>
    <t>[m2]/mb</t>
  </si>
  <si>
    <t>Demontaż istniejącej betonowej opaski wokół budynku</t>
  </si>
  <si>
    <t>Ułożenie geowłókniny</t>
  </si>
  <si>
    <t>Ułożenie obrzeża chodnikowego.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</si>
</sst>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zł&quot;_-;\-* #,##0.00\ &quot;zł&quot;_-;_-* &quot;-&quot;??\ &quot;zł&quot;_-;_-@_-"/>
    <numFmt numFmtId="43" formatCode="_-* #,##0.00\ _z_ł_-;\-* #,##0.00\ _z_ł_-;_-* &quot;-&quot;??\ _z_ł_-;_-@_-"/>
  </numFmts>
  <fonts count="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8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1" xfId="0" applyBorder="1" applyAlignment="1">
      <alignment vertical="center"/>
    </xf>
    <xf numFmtId="43" fontId="0" fillId="0" borderId="1" xfId="1" applyFont="1" applyBorder="1" applyAlignment="1">
      <alignment horizontal="center" vertical="center"/>
    </xf>
    <xf numFmtId="44" fontId="0" fillId="0" borderId="1" xfId="2" applyFont="1" applyBorder="1" applyAlignment="1">
      <alignment horizontal="center" vertical="center"/>
    </xf>
    <xf numFmtId="4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wrapText="1"/>
    </xf>
    <xf numFmtId="44" fontId="0" fillId="0" borderId="1" xfId="0" applyNumberFormat="1" applyBorder="1"/>
    <xf numFmtId="44" fontId="0" fillId="0" borderId="0" xfId="0" applyNumberFormat="1"/>
    <xf numFmtId="0" fontId="0" fillId="0" borderId="1" xfId="0" applyBorder="1" applyAlignment="1">
      <alignment horizontal="center" vertical="center"/>
    </xf>
    <xf numFmtId="43" fontId="0" fillId="0" borderId="0" xfId="0" applyNumberFormat="1"/>
    <xf numFmtId="44" fontId="0" fillId="0" borderId="0" xfId="2" applyFont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3">
    <cellStyle name="Dziesiętny" xfId="1" builtinId="3"/>
    <cellStyle name="Normalny" xfId="0" builtinId="0"/>
    <cellStyle name="Walutowy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35"/>
  <sheetViews>
    <sheetView tabSelected="1" workbookViewId="0">
      <selection activeCell="B36" sqref="B36"/>
    </sheetView>
  </sheetViews>
  <sheetFormatPr defaultRowHeight="14.4" x14ac:dyDescent="0.3"/>
  <cols>
    <col min="1" max="1" width="3.44140625" customWidth="1"/>
    <col min="2" max="2" width="35.109375" customWidth="1"/>
    <col min="3" max="3" width="10.21875" style="1" bestFit="1" customWidth="1"/>
    <col min="4" max="4" width="11.44140625" bestFit="1" customWidth="1"/>
    <col min="5" max="5" width="11.88671875" bestFit="1" customWidth="1"/>
    <col min="6" max="6" width="10.88671875" bestFit="1" customWidth="1"/>
    <col min="7" max="7" width="11.88671875" bestFit="1" customWidth="1"/>
    <col min="8" max="8" width="10.88671875" bestFit="1" customWidth="1"/>
    <col min="9" max="9" width="11.88671875" bestFit="1" customWidth="1"/>
  </cols>
  <sheetData>
    <row r="3" spans="1:9" x14ac:dyDescent="0.3">
      <c r="A3" s="13" t="s">
        <v>0</v>
      </c>
      <c r="B3" s="14"/>
      <c r="C3" s="14"/>
      <c r="D3" s="14"/>
      <c r="E3" s="14"/>
      <c r="F3" s="14"/>
      <c r="G3" s="15"/>
    </row>
    <row r="4" spans="1:9" x14ac:dyDescent="0.3">
      <c r="A4" s="16" t="s">
        <v>1</v>
      </c>
      <c r="B4" s="16" t="s">
        <v>2</v>
      </c>
      <c r="C4" s="10" t="s">
        <v>3</v>
      </c>
      <c r="D4" s="3" t="s">
        <v>4</v>
      </c>
      <c r="E4" s="16" t="s">
        <v>6</v>
      </c>
      <c r="F4" s="16" t="s">
        <v>7</v>
      </c>
      <c r="G4" s="16" t="s">
        <v>8</v>
      </c>
    </row>
    <row r="5" spans="1:9" x14ac:dyDescent="0.3">
      <c r="A5" s="17"/>
      <c r="B5" s="17"/>
      <c r="C5" s="10" t="s">
        <v>20</v>
      </c>
      <c r="D5" s="3" t="s">
        <v>5</v>
      </c>
      <c r="E5" s="17"/>
      <c r="F5" s="17"/>
      <c r="G5" s="17"/>
    </row>
    <row r="6" spans="1:9" s="1" customFormat="1" ht="28.8" x14ac:dyDescent="0.3">
      <c r="A6" s="10">
        <v>1</v>
      </c>
      <c r="B6" s="7" t="s">
        <v>18</v>
      </c>
      <c r="C6" s="4">
        <v>137.75</v>
      </c>
      <c r="D6" s="5"/>
      <c r="E6" s="5">
        <f>C6*D6</f>
        <v>0</v>
      </c>
      <c r="F6" s="6">
        <f>E6*23%</f>
        <v>0</v>
      </c>
      <c r="G6" s="6">
        <f>F6+E6</f>
        <v>0</v>
      </c>
    </row>
    <row r="7" spans="1:9" s="1" customFormat="1" ht="28.8" x14ac:dyDescent="0.3">
      <c r="A7" s="10">
        <f>A6+1</f>
        <v>2</v>
      </c>
      <c r="B7" s="7" t="s">
        <v>19</v>
      </c>
      <c r="C7" s="4">
        <v>114</v>
      </c>
      <c r="D7" s="5"/>
      <c r="E7" s="5">
        <f>C7*D7</f>
        <v>0</v>
      </c>
      <c r="F7" s="6">
        <f>E7*23%</f>
        <v>0</v>
      </c>
      <c r="G7" s="6">
        <f>F7+E7</f>
        <v>0</v>
      </c>
    </row>
    <row r="8" spans="1:9" ht="28.8" x14ac:dyDescent="0.3">
      <c r="A8" s="10">
        <f>A7+1</f>
        <v>3</v>
      </c>
      <c r="B8" s="7" t="s">
        <v>11</v>
      </c>
      <c r="C8" s="4">
        <f>C6+C7*0.06</f>
        <v>144.59</v>
      </c>
      <c r="D8" s="5"/>
      <c r="E8" s="5">
        <f t="shared" ref="E8:E16" si="0">C8*D8</f>
        <v>0</v>
      </c>
      <c r="F8" s="6">
        <f t="shared" ref="F8:F16" si="1">E8*23%</f>
        <v>0</v>
      </c>
      <c r="G8" s="6">
        <f t="shared" ref="G8:G16" si="2">F8+E8</f>
        <v>0</v>
      </c>
      <c r="I8" s="11"/>
    </row>
    <row r="9" spans="1:9" ht="28.8" x14ac:dyDescent="0.3">
      <c r="A9" s="10">
        <f t="shared" ref="A9:A16" si="3">A8+1</f>
        <v>4</v>
      </c>
      <c r="B9" s="7" t="s">
        <v>12</v>
      </c>
      <c r="C9" s="4">
        <f>C7+C8*0.06</f>
        <v>122.6754</v>
      </c>
      <c r="D9" s="5"/>
      <c r="E9" s="5">
        <f t="shared" si="0"/>
        <v>0</v>
      </c>
      <c r="F9" s="6">
        <f t="shared" si="1"/>
        <v>0</v>
      </c>
      <c r="G9" s="6">
        <f t="shared" si="2"/>
        <v>0</v>
      </c>
    </row>
    <row r="10" spans="1:9" x14ac:dyDescent="0.3">
      <c r="A10" s="10">
        <f t="shared" si="3"/>
        <v>5</v>
      </c>
      <c r="B10" s="7" t="s">
        <v>22</v>
      </c>
      <c r="C10" s="4">
        <v>144.59</v>
      </c>
      <c r="D10" s="5"/>
      <c r="E10" s="5">
        <f t="shared" si="0"/>
        <v>0</v>
      </c>
      <c r="F10" s="6">
        <f t="shared" si="1"/>
        <v>0</v>
      </c>
      <c r="G10" s="6">
        <f t="shared" si="2"/>
        <v>0</v>
      </c>
    </row>
    <row r="11" spans="1:9" ht="28.8" x14ac:dyDescent="0.3">
      <c r="A11" s="10">
        <f t="shared" si="3"/>
        <v>6</v>
      </c>
      <c r="B11" s="7" t="s">
        <v>13</v>
      </c>
      <c r="C11" s="4">
        <v>114</v>
      </c>
      <c r="D11" s="5"/>
      <c r="E11" s="5">
        <f t="shared" si="0"/>
        <v>0</v>
      </c>
      <c r="F11" s="6">
        <f t="shared" si="1"/>
        <v>0</v>
      </c>
      <c r="G11" s="6">
        <f t="shared" si="2"/>
        <v>0</v>
      </c>
    </row>
    <row r="12" spans="1:9" x14ac:dyDescent="0.3">
      <c r="A12" s="10">
        <f t="shared" si="3"/>
        <v>7</v>
      </c>
      <c r="B12" s="7" t="s">
        <v>23</v>
      </c>
      <c r="C12" s="4">
        <v>114</v>
      </c>
      <c r="D12" s="5"/>
      <c r="E12" s="5">
        <f t="shared" si="0"/>
        <v>0</v>
      </c>
      <c r="F12" s="6">
        <f t="shared" si="1"/>
        <v>0</v>
      </c>
      <c r="G12" s="6">
        <f t="shared" si="2"/>
        <v>0</v>
      </c>
      <c r="I12" s="11"/>
    </row>
    <row r="13" spans="1:9" ht="28.8" x14ac:dyDescent="0.3">
      <c r="A13" s="10">
        <f t="shared" si="3"/>
        <v>8</v>
      </c>
      <c r="B13" s="7" t="s">
        <v>14</v>
      </c>
      <c r="C13" s="4">
        <v>137.75</v>
      </c>
      <c r="D13" s="5"/>
      <c r="E13" s="5">
        <f t="shared" si="0"/>
        <v>0</v>
      </c>
      <c r="F13" s="6">
        <f t="shared" si="1"/>
        <v>0</v>
      </c>
      <c r="G13" s="6">
        <f t="shared" si="2"/>
        <v>0</v>
      </c>
      <c r="I13" s="9"/>
    </row>
    <row r="14" spans="1:9" ht="28.8" x14ac:dyDescent="0.3">
      <c r="A14" s="10">
        <f t="shared" si="3"/>
        <v>9</v>
      </c>
      <c r="B14" s="7" t="s">
        <v>15</v>
      </c>
      <c r="C14" s="4">
        <v>137.75</v>
      </c>
      <c r="D14" s="5"/>
      <c r="E14" s="5">
        <f t="shared" si="0"/>
        <v>0</v>
      </c>
      <c r="F14" s="6">
        <f t="shared" si="1"/>
        <v>0</v>
      </c>
      <c r="G14" s="6">
        <f t="shared" si="2"/>
        <v>0</v>
      </c>
      <c r="I14" s="11"/>
    </row>
    <row r="15" spans="1:9" x14ac:dyDescent="0.3">
      <c r="A15" s="10">
        <f t="shared" si="3"/>
        <v>10</v>
      </c>
      <c r="B15" s="7" t="s">
        <v>16</v>
      </c>
      <c r="C15" s="4">
        <v>137.75</v>
      </c>
      <c r="D15" s="5"/>
      <c r="E15" s="5">
        <f t="shared" si="0"/>
        <v>0</v>
      </c>
      <c r="F15" s="6">
        <f t="shared" si="1"/>
        <v>0</v>
      </c>
      <c r="G15" s="6">
        <f t="shared" si="2"/>
        <v>0</v>
      </c>
      <c r="I15" s="12"/>
    </row>
    <row r="16" spans="1:9" ht="43.2" x14ac:dyDescent="0.3">
      <c r="A16" s="10">
        <f t="shared" si="3"/>
        <v>11</v>
      </c>
      <c r="B16" s="7" t="s">
        <v>17</v>
      </c>
      <c r="C16" s="4">
        <f>137.75+114*0.06</f>
        <v>144.59</v>
      </c>
      <c r="D16" s="5"/>
      <c r="E16" s="5">
        <f t="shared" si="0"/>
        <v>0</v>
      </c>
      <c r="F16" s="6">
        <f t="shared" si="1"/>
        <v>0</v>
      </c>
      <c r="G16" s="6">
        <f t="shared" si="2"/>
        <v>0</v>
      </c>
    </row>
    <row r="17" spans="1:8" x14ac:dyDescent="0.3">
      <c r="E17" s="8">
        <f>SUM(E6:E16)</f>
        <v>0</v>
      </c>
      <c r="F17" s="6">
        <f t="shared" ref="F17" si="4">E17*23%</f>
        <v>0</v>
      </c>
      <c r="G17" s="6">
        <f t="shared" ref="G17" si="5">F17+E17</f>
        <v>0</v>
      </c>
    </row>
    <row r="18" spans="1:8" x14ac:dyDescent="0.3">
      <c r="G18" s="9"/>
      <c r="H18" s="9"/>
    </row>
    <row r="20" spans="1:8" x14ac:dyDescent="0.3">
      <c r="A20" s="16" t="s">
        <v>1</v>
      </c>
      <c r="B20" s="16" t="s">
        <v>2</v>
      </c>
      <c r="C20" s="10" t="s">
        <v>3</v>
      </c>
      <c r="D20" s="3" t="s">
        <v>4</v>
      </c>
      <c r="E20" s="16" t="s">
        <v>6</v>
      </c>
      <c r="F20" s="16" t="s">
        <v>7</v>
      </c>
      <c r="G20" s="16" t="s">
        <v>8</v>
      </c>
    </row>
    <row r="21" spans="1:8" x14ac:dyDescent="0.3">
      <c r="A21" s="17"/>
      <c r="B21" s="17"/>
      <c r="C21" s="10" t="s">
        <v>20</v>
      </c>
      <c r="D21" s="3" t="s">
        <v>5</v>
      </c>
      <c r="E21" s="17"/>
      <c r="F21" s="17"/>
      <c r="G21" s="17"/>
    </row>
    <row r="22" spans="1:8" ht="28.8" x14ac:dyDescent="0.3">
      <c r="A22" s="10">
        <v>1</v>
      </c>
      <c r="B22" s="7" t="s">
        <v>21</v>
      </c>
      <c r="C22" s="4">
        <f>45.21+0.06*92.42</f>
        <v>50.755200000000002</v>
      </c>
      <c r="D22" s="5"/>
      <c r="E22" s="5">
        <f>C22*D22</f>
        <v>0</v>
      </c>
      <c r="F22" s="6">
        <f>E22*23%</f>
        <v>0</v>
      </c>
      <c r="G22" s="6">
        <f>F22+E22</f>
        <v>0</v>
      </c>
      <c r="H22" s="12"/>
    </row>
    <row r="23" spans="1:8" ht="28.8" x14ac:dyDescent="0.3">
      <c r="A23" s="10">
        <f>A22+1</f>
        <v>2</v>
      </c>
      <c r="B23" s="7" t="s">
        <v>11</v>
      </c>
      <c r="C23" s="4">
        <f>45.21+0.06*92.42</f>
        <v>50.755200000000002</v>
      </c>
      <c r="D23" s="5"/>
      <c r="E23" s="5">
        <f t="shared" ref="E23:E31" si="6">C23*D23</f>
        <v>0</v>
      </c>
      <c r="F23" s="6">
        <f t="shared" ref="F23:F31" si="7">E23*23%</f>
        <v>0</v>
      </c>
      <c r="G23" s="6">
        <f t="shared" ref="G23:G31" si="8">F23+E23</f>
        <v>0</v>
      </c>
      <c r="H23" s="12"/>
    </row>
    <row r="24" spans="1:8" ht="28.8" x14ac:dyDescent="0.3">
      <c r="A24" s="10">
        <f>A23+1</f>
        <v>3</v>
      </c>
      <c r="B24" s="7" t="s">
        <v>12</v>
      </c>
      <c r="C24" s="4">
        <f>45.21+0.06*92.42</f>
        <v>50.755200000000002</v>
      </c>
      <c r="D24" s="5"/>
      <c r="E24" s="5">
        <f t="shared" si="6"/>
        <v>0</v>
      </c>
      <c r="F24" s="6">
        <f t="shared" si="7"/>
        <v>0</v>
      </c>
      <c r="G24" s="6">
        <f t="shared" si="8"/>
        <v>0</v>
      </c>
      <c r="H24" s="12"/>
    </row>
    <row r="25" spans="1:8" x14ac:dyDescent="0.3">
      <c r="A25" s="10">
        <f t="shared" ref="A25:A31" si="9">A24+1</f>
        <v>4</v>
      </c>
      <c r="B25" s="7" t="s">
        <v>22</v>
      </c>
      <c r="C25" s="4">
        <f>45.21+0.06*92.42</f>
        <v>50.755200000000002</v>
      </c>
      <c r="D25" s="5"/>
      <c r="E25" s="5">
        <f t="shared" si="6"/>
        <v>0</v>
      </c>
      <c r="F25" s="6">
        <f t="shared" si="7"/>
        <v>0</v>
      </c>
      <c r="G25" s="6">
        <f t="shared" si="8"/>
        <v>0</v>
      </c>
      <c r="H25" s="12"/>
    </row>
    <row r="26" spans="1:8" ht="28.8" x14ac:dyDescent="0.3">
      <c r="A26" s="10">
        <f t="shared" si="9"/>
        <v>5</v>
      </c>
      <c r="B26" s="7" t="s">
        <v>13</v>
      </c>
      <c r="C26" s="4">
        <v>92.42</v>
      </c>
      <c r="D26" s="5"/>
      <c r="E26" s="5">
        <f t="shared" si="6"/>
        <v>0</v>
      </c>
      <c r="F26" s="6">
        <f t="shared" si="7"/>
        <v>0</v>
      </c>
      <c r="G26" s="6">
        <f t="shared" si="8"/>
        <v>0</v>
      </c>
      <c r="H26" s="12"/>
    </row>
    <row r="27" spans="1:8" x14ac:dyDescent="0.3">
      <c r="A27" s="10">
        <f t="shared" si="9"/>
        <v>6</v>
      </c>
      <c r="B27" s="7" t="s">
        <v>23</v>
      </c>
      <c r="C27" s="4">
        <v>92.42</v>
      </c>
      <c r="D27" s="5"/>
      <c r="E27" s="5">
        <f t="shared" si="6"/>
        <v>0</v>
      </c>
      <c r="F27" s="6">
        <f t="shared" si="7"/>
        <v>0</v>
      </c>
      <c r="G27" s="6">
        <f t="shared" si="8"/>
        <v>0</v>
      </c>
      <c r="H27" s="12"/>
    </row>
    <row r="28" spans="1:8" ht="28.8" x14ac:dyDescent="0.3">
      <c r="A28" s="10">
        <f t="shared" si="9"/>
        <v>7</v>
      </c>
      <c r="B28" s="7" t="s">
        <v>14</v>
      </c>
      <c r="C28" s="4">
        <f>45.21</f>
        <v>45.21</v>
      </c>
      <c r="D28" s="5"/>
      <c r="E28" s="5">
        <f t="shared" si="6"/>
        <v>0</v>
      </c>
      <c r="F28" s="6">
        <f t="shared" si="7"/>
        <v>0</v>
      </c>
      <c r="G28" s="6">
        <f t="shared" si="8"/>
        <v>0</v>
      </c>
      <c r="H28" s="12"/>
    </row>
    <row r="29" spans="1:8" ht="28.8" x14ac:dyDescent="0.3">
      <c r="A29" s="10">
        <f t="shared" si="9"/>
        <v>8</v>
      </c>
      <c r="B29" s="7" t="s">
        <v>15</v>
      </c>
      <c r="C29" s="4">
        <f>45.21</f>
        <v>45.21</v>
      </c>
      <c r="D29" s="5"/>
      <c r="E29" s="5">
        <f t="shared" si="6"/>
        <v>0</v>
      </c>
      <c r="F29" s="6">
        <f t="shared" si="7"/>
        <v>0</v>
      </c>
      <c r="G29" s="6">
        <f t="shared" si="8"/>
        <v>0</v>
      </c>
      <c r="H29" s="12"/>
    </row>
    <row r="30" spans="1:8" x14ac:dyDescent="0.3">
      <c r="A30" s="10">
        <f t="shared" si="9"/>
        <v>9</v>
      </c>
      <c r="B30" s="7" t="s">
        <v>16</v>
      </c>
      <c r="C30" s="4">
        <f>45.21</f>
        <v>45.21</v>
      </c>
      <c r="D30" s="5"/>
      <c r="E30" s="5">
        <f t="shared" si="6"/>
        <v>0</v>
      </c>
      <c r="F30" s="6">
        <f t="shared" si="7"/>
        <v>0</v>
      </c>
      <c r="G30" s="6">
        <f t="shared" si="8"/>
        <v>0</v>
      </c>
    </row>
    <row r="31" spans="1:8" ht="43.2" x14ac:dyDescent="0.3">
      <c r="A31" s="10">
        <f t="shared" si="9"/>
        <v>10</v>
      </c>
      <c r="B31" s="7" t="s">
        <v>17</v>
      </c>
      <c r="C31" s="4">
        <f>45.21+0.06*92.42</f>
        <v>50.755200000000002</v>
      </c>
      <c r="D31" s="5"/>
      <c r="E31" s="5">
        <f t="shared" si="6"/>
        <v>0</v>
      </c>
      <c r="F31" s="6">
        <f t="shared" si="7"/>
        <v>0</v>
      </c>
      <c r="G31" s="6">
        <f t="shared" si="8"/>
        <v>0</v>
      </c>
    </row>
    <row r="32" spans="1:8" x14ac:dyDescent="0.3">
      <c r="E32" s="8">
        <f>SUM(E22:E31)</f>
        <v>0</v>
      </c>
      <c r="F32" s="6">
        <f t="shared" ref="F32" si="10">E32*23%</f>
        <v>0</v>
      </c>
      <c r="G32" s="6">
        <f t="shared" ref="G32" si="11">F32+E32</f>
        <v>0</v>
      </c>
    </row>
    <row r="34" spans="2:2" x14ac:dyDescent="0.3">
      <c r="B34" s="2" t="s">
        <v>9</v>
      </c>
    </row>
    <row r="35" spans="2:2" x14ac:dyDescent="0.3">
      <c r="B35" s="2" t="s">
        <v>10</v>
      </c>
    </row>
  </sheetData>
  <mergeCells count="11">
    <mergeCell ref="G20:G21"/>
    <mergeCell ref="A20:A21"/>
    <mergeCell ref="B20:B21"/>
    <mergeCell ref="E20:E21"/>
    <mergeCell ref="F20:F21"/>
    <mergeCell ref="A3:G3"/>
    <mergeCell ref="A4:A5"/>
    <mergeCell ref="B4:B5"/>
    <mergeCell ref="E4:E5"/>
    <mergeCell ref="F4:F5"/>
    <mergeCell ref="G4:G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Marek Marszałkowski</dc:creator>
  <cp:lastModifiedBy>Marek Marszałkowski</cp:lastModifiedBy>
  <dcterms:created xsi:type="dcterms:W3CDTF">2020-02-10T11:04:39Z</dcterms:created>
  <dcterms:modified xsi:type="dcterms:W3CDTF">2020-03-30T12:16:19Z</dcterms:modified>
</cp:coreProperties>
</file>