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prochniewicz\Downloads\OPZ Warszawa 2\WAW_HARMONOGRAM-RZECZOWO-FINANSOWY_pusty-REW-1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Arkusz1!$A$1:$T$223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0" i="1" l="1"/>
  <c r="P220" i="1"/>
  <c r="O176" i="1"/>
  <c r="G210" i="1"/>
  <c r="H210" i="1"/>
  <c r="I210" i="1"/>
  <c r="L210" i="1"/>
  <c r="M210" i="1"/>
  <c r="N210" i="1"/>
  <c r="O210" i="1"/>
  <c r="P210" i="1"/>
  <c r="Q210" i="1"/>
  <c r="R210" i="1"/>
  <c r="S210" i="1"/>
  <c r="G206" i="1"/>
  <c r="H206" i="1"/>
  <c r="K206" i="1"/>
  <c r="L206" i="1"/>
  <c r="M206" i="1"/>
  <c r="N206" i="1"/>
  <c r="O206" i="1"/>
  <c r="S206" i="1"/>
  <c r="I201" i="1"/>
  <c r="J201" i="1"/>
  <c r="K201" i="1"/>
  <c r="L201" i="1"/>
  <c r="M201" i="1"/>
  <c r="N201" i="1"/>
  <c r="O201" i="1"/>
  <c r="P201" i="1"/>
  <c r="Q201" i="1"/>
  <c r="R201" i="1"/>
  <c r="S201" i="1"/>
  <c r="I195" i="1"/>
  <c r="J195" i="1"/>
  <c r="K195" i="1"/>
  <c r="L195" i="1"/>
  <c r="M195" i="1"/>
  <c r="N195" i="1"/>
  <c r="O195" i="1"/>
  <c r="P195" i="1"/>
  <c r="Q195" i="1"/>
  <c r="R195" i="1"/>
  <c r="S195" i="1"/>
  <c r="G188" i="1"/>
  <c r="H188" i="1"/>
  <c r="I188" i="1"/>
  <c r="J188" i="1"/>
  <c r="K188" i="1"/>
  <c r="L188" i="1"/>
  <c r="M188" i="1"/>
  <c r="N188" i="1"/>
  <c r="O188" i="1"/>
  <c r="S188" i="1"/>
  <c r="G184" i="1"/>
  <c r="H184" i="1"/>
  <c r="L184" i="1"/>
  <c r="Q184" i="1"/>
  <c r="R184" i="1"/>
  <c r="S184" i="1"/>
  <c r="H176" i="1"/>
  <c r="I176" i="1"/>
  <c r="N176" i="1"/>
  <c r="S176" i="1"/>
  <c r="H165" i="1"/>
  <c r="I165" i="1"/>
  <c r="J165" i="1"/>
  <c r="K165" i="1"/>
  <c r="L165" i="1"/>
  <c r="M165" i="1"/>
  <c r="N165" i="1"/>
  <c r="O165" i="1"/>
  <c r="P165" i="1"/>
  <c r="Q165" i="1"/>
  <c r="R165" i="1"/>
  <c r="J157" i="1"/>
  <c r="K157" i="1"/>
  <c r="L157" i="1"/>
  <c r="M157" i="1"/>
  <c r="N157" i="1"/>
  <c r="O157" i="1"/>
  <c r="P157" i="1"/>
  <c r="S157" i="1"/>
  <c r="G146" i="1"/>
  <c r="J146" i="1"/>
  <c r="K146" i="1"/>
  <c r="L146" i="1"/>
  <c r="M146" i="1"/>
  <c r="N146" i="1"/>
  <c r="S146" i="1"/>
  <c r="J136" i="1"/>
  <c r="K136" i="1"/>
  <c r="L136" i="1"/>
  <c r="M136" i="1"/>
  <c r="N136" i="1"/>
  <c r="O136" i="1"/>
  <c r="S136" i="1"/>
  <c r="G126" i="1"/>
  <c r="H126" i="1"/>
  <c r="I126" i="1"/>
  <c r="J126" i="1"/>
  <c r="K126" i="1"/>
  <c r="L126" i="1"/>
  <c r="M126" i="1"/>
  <c r="N126" i="1"/>
  <c r="S126" i="1"/>
  <c r="J112" i="1"/>
  <c r="N112" i="1"/>
  <c r="O112" i="1"/>
  <c r="P112" i="1"/>
  <c r="S112" i="1"/>
  <c r="K97" i="1"/>
  <c r="L97" i="1"/>
  <c r="M97" i="1"/>
  <c r="P97" i="1"/>
  <c r="S97" i="1"/>
  <c r="F97" i="1"/>
  <c r="H85" i="1"/>
  <c r="K85" i="1"/>
  <c r="S85" i="1"/>
  <c r="K75" i="1"/>
  <c r="L75" i="1"/>
  <c r="M75" i="1"/>
  <c r="S75" i="1"/>
  <c r="G64" i="1"/>
  <c r="H64" i="1"/>
  <c r="I64" i="1"/>
  <c r="J64" i="1"/>
  <c r="K64" i="1"/>
  <c r="L64" i="1"/>
  <c r="M64" i="1"/>
  <c r="P64" i="1"/>
  <c r="S64" i="1"/>
  <c r="N51" i="1"/>
  <c r="O51" i="1"/>
  <c r="P51" i="1"/>
  <c r="S51" i="1"/>
  <c r="G36" i="1"/>
  <c r="H36" i="1"/>
  <c r="I36" i="1"/>
  <c r="J36" i="1"/>
  <c r="P36" i="1"/>
  <c r="S36" i="1"/>
  <c r="J24" i="1"/>
  <c r="K24" i="1"/>
  <c r="O24" i="1"/>
  <c r="S24" i="1"/>
  <c r="F14" i="1"/>
  <c r="K14" i="1"/>
  <c r="F146" i="1"/>
  <c r="R112" i="1"/>
  <c r="Q112" i="1"/>
  <c r="M24" i="1"/>
  <c r="N24" i="1"/>
  <c r="L24" i="1"/>
  <c r="I51" i="1"/>
  <c r="J85" i="1"/>
  <c r="I85" i="1"/>
  <c r="J14" i="1"/>
  <c r="J75" i="1"/>
  <c r="I206" i="1"/>
  <c r="J206" i="1"/>
  <c r="I146" i="1"/>
  <c r="H146" i="1"/>
  <c r="P188" i="1"/>
  <c r="Q188" i="1"/>
  <c r="R188" i="1"/>
  <c r="F75" i="1"/>
  <c r="S14" i="1"/>
  <c r="G97" i="1"/>
  <c r="M36" i="1"/>
  <c r="N36" i="1" l="1"/>
  <c r="Q97" i="1"/>
  <c r="N97" i="1"/>
  <c r="H195" i="1"/>
  <c r="I184" i="1"/>
  <c r="R36" i="1"/>
  <c r="O184" i="1"/>
  <c r="J184" i="1"/>
  <c r="P184" i="1"/>
  <c r="N184" i="1"/>
  <c r="R97" i="1"/>
  <c r="O97" i="1"/>
  <c r="G195" i="1"/>
  <c r="K184" i="1"/>
  <c r="Q176" i="1"/>
  <c r="P176" i="1"/>
  <c r="O36" i="1"/>
  <c r="Q36" i="1"/>
  <c r="R75" i="1"/>
  <c r="R176" i="1"/>
  <c r="M184" i="1"/>
  <c r="T64" i="1"/>
  <c r="K176" i="1"/>
  <c r="L176" i="1"/>
  <c r="M176" i="1"/>
  <c r="J176" i="1"/>
  <c r="G24" i="1"/>
  <c r="F24" i="1"/>
  <c r="F85" i="1"/>
  <c r="G85" i="1"/>
  <c r="F136" i="1"/>
  <c r="G112" i="1"/>
  <c r="F112" i="1"/>
  <c r="G176" i="1"/>
  <c r="G75" i="1"/>
  <c r="I75" i="1"/>
  <c r="M14" i="1"/>
  <c r="N14" i="1"/>
  <c r="O14" i="1"/>
  <c r="L14" i="1"/>
  <c r="G220" i="1"/>
  <c r="H220" i="1"/>
  <c r="I220" i="1"/>
  <c r="J220" i="1"/>
  <c r="K220" i="1"/>
  <c r="L220" i="1"/>
  <c r="M220" i="1"/>
  <c r="Q220" i="1"/>
  <c r="R220" i="1"/>
  <c r="S220" i="1"/>
  <c r="T220" i="1"/>
  <c r="F220" i="1"/>
  <c r="O220" i="1"/>
  <c r="F36" i="1"/>
  <c r="F157" i="1"/>
  <c r="G165" i="1" l="1"/>
  <c r="H75" i="1"/>
  <c r="D220" i="1"/>
  <c r="R206" i="1"/>
  <c r="Q206" i="1"/>
  <c r="P206" i="1"/>
  <c r="P85" i="1"/>
  <c r="L36" i="1"/>
  <c r="K36" i="1"/>
  <c r="I136" i="1" l="1"/>
  <c r="H136" i="1"/>
  <c r="G136" i="1"/>
  <c r="T157" i="1"/>
  <c r="T184" i="1"/>
  <c r="T195" i="1"/>
  <c r="T201" i="1"/>
  <c r="T126" i="1"/>
  <c r="K210" i="1"/>
  <c r="J210" i="1"/>
  <c r="G14" i="1"/>
  <c r="H14" i="1"/>
  <c r="I14" i="1"/>
  <c r="F195" i="1"/>
  <c r="I24" i="1"/>
  <c r="H24" i="1"/>
  <c r="T188" i="1"/>
  <c r="F201" i="1"/>
  <c r="J97" i="1"/>
  <c r="I97" i="1"/>
  <c r="F126" i="1"/>
  <c r="H51" i="1"/>
  <c r="T210" i="1"/>
  <c r="F210" i="1"/>
  <c r="D210" i="1"/>
  <c r="D24" i="1"/>
  <c r="D36" i="1"/>
  <c r="D51" i="1"/>
  <c r="D64" i="1"/>
  <c r="D75" i="1"/>
  <c r="D85" i="1"/>
  <c r="D97" i="1"/>
  <c r="D112" i="1"/>
  <c r="D126" i="1"/>
  <c r="D136" i="1"/>
  <c r="D157" i="1"/>
  <c r="D206" i="1"/>
  <c r="T206" i="1"/>
  <c r="F206" i="1"/>
  <c r="P126" i="1" l="1"/>
  <c r="Q126" i="1"/>
  <c r="N64" i="1"/>
  <c r="Q64" i="1"/>
  <c r="O64" i="1"/>
  <c r="R64" i="1"/>
  <c r="O126" i="1"/>
  <c r="R126" i="1"/>
  <c r="G157" i="1"/>
  <c r="R157" i="1"/>
  <c r="Q157" i="1"/>
  <c r="T176" i="1"/>
  <c r="H157" i="1" l="1"/>
  <c r="I157" i="1"/>
  <c r="I221" i="1"/>
  <c r="I112" i="1"/>
  <c r="H112" i="1"/>
  <c r="R51" i="1"/>
  <c r="Q51" i="1"/>
  <c r="J51" i="1"/>
  <c r="J221" i="1" s="1"/>
  <c r="F51" i="1"/>
  <c r="M112" i="1" l="1"/>
  <c r="K51" i="1"/>
  <c r="K112" i="1"/>
  <c r="G201" i="1"/>
  <c r="M51" i="1"/>
  <c r="G51" i="1"/>
  <c r="G221" i="1" s="1"/>
  <c r="L51" i="1"/>
  <c r="L112" i="1"/>
  <c r="H201" i="1"/>
  <c r="F165" i="1"/>
  <c r="D201" i="1"/>
  <c r="D195" i="1"/>
  <c r="D184" i="1"/>
  <c r="D188" i="1"/>
  <c r="R136" i="1"/>
  <c r="Q136" i="1"/>
  <c r="P136" i="1"/>
  <c r="H97" i="1"/>
  <c r="L85" i="1"/>
  <c r="M85" i="1"/>
  <c r="N85" i="1"/>
  <c r="O85" i="1"/>
  <c r="Q75" i="1"/>
  <c r="P75" i="1"/>
  <c r="N75" i="1"/>
  <c r="O75" i="1"/>
  <c r="P14" i="1"/>
  <c r="M221" i="1" l="1"/>
  <c r="H221" i="1"/>
  <c r="R24" i="1"/>
  <c r="Q146" i="1"/>
  <c r="K221" i="1"/>
  <c r="Q85" i="1"/>
  <c r="O146" i="1"/>
  <c r="O221" i="1" s="1"/>
  <c r="Q24" i="1"/>
  <c r="N221" i="1"/>
  <c r="R85" i="1"/>
  <c r="P146" i="1"/>
  <c r="P24" i="1"/>
  <c r="R146" i="1"/>
  <c r="L221" i="1"/>
  <c r="T24" i="1"/>
  <c r="T136" i="1"/>
  <c r="T85" i="1"/>
  <c r="T146" i="1"/>
  <c r="T36" i="1"/>
  <c r="T51" i="1"/>
  <c r="T75" i="1"/>
  <c r="T97" i="1"/>
  <c r="T112" i="1"/>
  <c r="S165" i="1"/>
  <c r="S221" i="1" s="1"/>
  <c r="T165" i="1"/>
  <c r="F64" i="1"/>
  <c r="F184" i="1"/>
  <c r="D176" i="1"/>
  <c r="D14" i="1"/>
  <c r="F188" i="1"/>
  <c r="F176" i="1"/>
  <c r="D165" i="1"/>
  <c r="D146" i="1"/>
  <c r="P221" i="1" l="1"/>
  <c r="F221" i="1"/>
  <c r="F222" i="1" s="1"/>
  <c r="D222" i="1"/>
  <c r="R14" i="1"/>
  <c r="R221" i="1" s="1"/>
  <c r="F229" i="1" l="1"/>
  <c r="Q14" i="1"/>
  <c r="Q221" i="1" s="1"/>
  <c r="R222" i="1" s="1"/>
  <c r="N222" i="1"/>
  <c r="N229" i="1" s="1"/>
  <c r="T14" i="1"/>
  <c r="T221" i="1" s="1"/>
  <c r="L222" i="1"/>
  <c r="L229" i="1" s="1"/>
  <c r="J222" i="1"/>
  <c r="J229" i="1" s="1"/>
  <c r="H222" i="1"/>
  <c r="H229" i="1" s="1"/>
  <c r="R229" i="1" l="1"/>
  <c r="T222" i="1"/>
  <c r="P222" i="1"/>
  <c r="P229" i="1" s="1"/>
  <c r="T223" i="1" l="1"/>
  <c r="T229" i="1"/>
  <c r="R223" i="1"/>
  <c r="P223" i="1"/>
  <c r="L223" i="1"/>
  <c r="F223" i="1"/>
  <c r="J223" i="1"/>
  <c r="D223" i="1"/>
  <c r="N223" i="1" l="1"/>
  <c r="H223" i="1"/>
  <c r="C222" i="1"/>
</calcChain>
</file>

<file path=xl/sharedStrings.xml><?xml version="1.0" encoding="utf-8"?>
<sst xmlns="http://schemas.openxmlformats.org/spreadsheetml/2006/main" count="399" uniqueCount="324">
  <si>
    <t>Lp.</t>
  </si>
  <si>
    <t>Nazwa</t>
  </si>
  <si>
    <t>1.</t>
  </si>
  <si>
    <t>1.1.</t>
  </si>
  <si>
    <t>1.2.</t>
  </si>
  <si>
    <t>1.3.</t>
  </si>
  <si>
    <t>1.4.</t>
  </si>
  <si>
    <t>1.5.</t>
  </si>
  <si>
    <t>1.6.</t>
  </si>
  <si>
    <t>2.</t>
  </si>
  <si>
    <t>2.1.</t>
  </si>
  <si>
    <t>2.2.</t>
  </si>
  <si>
    <t>2.4.</t>
  </si>
  <si>
    <t>2.5.</t>
  </si>
  <si>
    <t>2.6.</t>
  </si>
  <si>
    <t>3.</t>
  </si>
  <si>
    <t>3.1.</t>
  </si>
  <si>
    <t>ŁĄCZNIE POZYCJA 3</t>
  </si>
  <si>
    <t>4.</t>
  </si>
  <si>
    <t>4.1.</t>
  </si>
  <si>
    <t>5.</t>
  </si>
  <si>
    <t>5.1.</t>
  </si>
  <si>
    <t>ŁĄCZNIE POZYCJA 5</t>
  </si>
  <si>
    <t>6.</t>
  </si>
  <si>
    <t>6.1.</t>
  </si>
  <si>
    <t>ŁĄCZNIE POZYCJA 6</t>
  </si>
  <si>
    <t>CAŁKOWITA KWOTA</t>
  </si>
  <si>
    <t>2.3.</t>
  </si>
  <si>
    <t>%</t>
  </si>
  <si>
    <t>NETTO</t>
  </si>
  <si>
    <t>BRUTTO</t>
  </si>
  <si>
    <t>OŚWIETLENIE LOTNISKOWE</t>
  </si>
  <si>
    <t>INSTALACJE PALIWOWE</t>
  </si>
  <si>
    <t>7.</t>
  </si>
  <si>
    <t>7.1.</t>
  </si>
  <si>
    <t>ŁĄCZNIE POZYCJA 7</t>
  </si>
  <si>
    <t>ŁĄCZNIE POZYCJA 8</t>
  </si>
  <si>
    <t>ŁĄCZNIE POZYCJA 9</t>
  </si>
  <si>
    <t>ŁĄCZNIE POZYCJA 10</t>
  </si>
  <si>
    <t>7.2.</t>
  </si>
  <si>
    <t>8.</t>
  </si>
  <si>
    <t>8.1.</t>
  </si>
  <si>
    <t>8.2.</t>
  </si>
  <si>
    <t>9.</t>
  </si>
  <si>
    <t>9.1.</t>
  </si>
  <si>
    <t>9.2.</t>
  </si>
  <si>
    <t>9.3.</t>
  </si>
  <si>
    <t>9.4.</t>
  </si>
  <si>
    <t>9.5.</t>
  </si>
  <si>
    <t>1.7.</t>
  </si>
  <si>
    <t>1.8.</t>
  </si>
  <si>
    <t>4.2.</t>
  </si>
  <si>
    <t>4.3.</t>
  </si>
  <si>
    <t>4.4.</t>
  </si>
  <si>
    <t>4.5.</t>
  </si>
  <si>
    <t>6.2.</t>
  </si>
  <si>
    <t>6.3.</t>
  </si>
  <si>
    <t>6.4.</t>
  </si>
  <si>
    <t>6.5.</t>
  </si>
  <si>
    <t>6.6.</t>
  </si>
  <si>
    <t>6.7.</t>
  </si>
  <si>
    <t>6.8.</t>
  </si>
  <si>
    <t>8.3.</t>
  </si>
  <si>
    <t>8.4.</t>
  </si>
  <si>
    <t>8.5.</t>
  </si>
  <si>
    <t>8.6.</t>
  </si>
  <si>
    <t>1 MIESIĄC</t>
  </si>
  <si>
    <t>2 MIESIĄC</t>
  </si>
  <si>
    <t>3 MIESIĄC</t>
  </si>
  <si>
    <t>4 MIESIĄC</t>
  </si>
  <si>
    <t>5 MIESIĄC</t>
  </si>
  <si>
    <t>6 MIESIĄC</t>
  </si>
  <si>
    <t>7 MIESIĄC</t>
  </si>
  <si>
    <t>8 MIESIĄC</t>
  </si>
  <si>
    <t>9 MIESIĄC</t>
  </si>
  <si>
    <t>10 MIESIĄC</t>
  </si>
  <si>
    <t>11 MIESIĄC</t>
  </si>
  <si>
    <t>12 MIESIĄC</t>
  </si>
  <si>
    <t>14 MIESIĄC</t>
  </si>
  <si>
    <t>15 MIESIĄC</t>
  </si>
  <si>
    <t>BUDYNEK HEMS</t>
  </si>
  <si>
    <t>ROBOTY ZIEMNE, KONSTRUKCJE</t>
  </si>
  <si>
    <t>ROBOTY MUROWE, ŚCIANY, OBUDOWY G-K</t>
  </si>
  <si>
    <t>POSADZKI</t>
  </si>
  <si>
    <t>WYKOŃCZENIE POWIERZCHNI ŚCIAN</t>
  </si>
  <si>
    <t>WYKOŃCZENIE POWIERZCHNI SUFITÓW</t>
  </si>
  <si>
    <t>STOLARKA, ŚLUSARKA, WYPOSAŻENIE</t>
  </si>
  <si>
    <t>ELEWACJA, IZOLACJA FUNDAMENTÓW</t>
  </si>
  <si>
    <t>ROBOTY DEKARSKIE</t>
  </si>
  <si>
    <t>ROZBIÓRKI, DEMONTAŻE</t>
  </si>
  <si>
    <t>KONSTRUKCJE</t>
  </si>
  <si>
    <t>2.7.</t>
  </si>
  <si>
    <t>ŁĄCZNIE POZYCJA 1</t>
  </si>
  <si>
    <t>ŁĄCZNIE POZYCJA 2</t>
  </si>
  <si>
    <t>OKABLOWANIE, INSTALACJE ZASILAJĄCE</t>
  </si>
  <si>
    <t>OPRAWY ELEKTRYCZNE</t>
  </si>
  <si>
    <t>GNIAZDA, WŁĄCZNIKI</t>
  </si>
  <si>
    <t>KORYTA KABLOWE, LISTWY, KONSTRUKCJE WSPORCZ</t>
  </si>
  <si>
    <t>INSTALACJA ODGROMOWA</t>
  </si>
  <si>
    <t>DETEKCJA STĘŻENIA TLENU</t>
  </si>
  <si>
    <t>DETEKCJA GAZU W KOTŁOWNIACH</t>
  </si>
  <si>
    <t>BADANIA INSTALACJI ELEKTRYCZNYCH</t>
  </si>
  <si>
    <t>HANGAR HEMS</t>
  </si>
  <si>
    <t>INSTALACJE ELEKTRYCZNE HEMS</t>
  </si>
  <si>
    <t>INSTALACJE SANITARNE  HEMS</t>
  </si>
  <si>
    <t>INSTALACJE TELETECHNICZNE HEMS</t>
  </si>
  <si>
    <t>3.2.</t>
  </si>
  <si>
    <t>3.3.</t>
  </si>
  <si>
    <t>3.4.</t>
  </si>
  <si>
    <t>3.5.</t>
  </si>
  <si>
    <t>3.6.</t>
  </si>
  <si>
    <t>3.7.</t>
  </si>
  <si>
    <t>3.8.</t>
  </si>
  <si>
    <t>3.9.</t>
  </si>
  <si>
    <t>10.</t>
  </si>
  <si>
    <t>7.5.</t>
  </si>
  <si>
    <t>7.3.</t>
  </si>
  <si>
    <t>7.4.</t>
  </si>
  <si>
    <t>7.6.</t>
  </si>
  <si>
    <t>7.7.</t>
  </si>
  <si>
    <t>8.7.</t>
  </si>
  <si>
    <t>8.8.</t>
  </si>
  <si>
    <t>8.9.</t>
  </si>
  <si>
    <t>10.1.</t>
  </si>
  <si>
    <t>10.2.</t>
  </si>
  <si>
    <t>10.3.</t>
  </si>
  <si>
    <t>10.4.</t>
  </si>
  <si>
    <t>KORYTA KABLOWE, LISTWY, KONSTRUKCJE WSPORCZE</t>
  </si>
  <si>
    <t>DETEKCJA GAZU</t>
  </si>
  <si>
    <t>BUDYNEK SOT</t>
  </si>
  <si>
    <t>HANGAR SOT</t>
  </si>
  <si>
    <t>INSTALACJE ELEKTRYCZNE SOT</t>
  </si>
  <si>
    <t>INSTALACJE SANITARNE  SOT</t>
  </si>
  <si>
    <t>INSTALACJE TELETECHNICZNE SOT</t>
  </si>
  <si>
    <t>11.</t>
  </si>
  <si>
    <t>12.</t>
  </si>
  <si>
    <t>BUDYNEK WNK</t>
  </si>
  <si>
    <t>INSTALACJE ELEKTRYCZNE WNK</t>
  </si>
  <si>
    <t>13.</t>
  </si>
  <si>
    <t>14.</t>
  </si>
  <si>
    <t>14.1.</t>
  </si>
  <si>
    <t>14.2.</t>
  </si>
  <si>
    <t>14.3.</t>
  </si>
  <si>
    <t>14.4.</t>
  </si>
  <si>
    <t>13.1.</t>
  </si>
  <si>
    <t>13.2.</t>
  </si>
  <si>
    <t>13.3.</t>
  </si>
  <si>
    <t>13.4.</t>
  </si>
  <si>
    <t>13.5.</t>
  </si>
  <si>
    <t>12.7.</t>
  </si>
  <si>
    <t>12.5.</t>
  </si>
  <si>
    <t>12.6.</t>
  </si>
  <si>
    <t>12.4.</t>
  </si>
  <si>
    <t>12.3.</t>
  </si>
  <si>
    <t>12.2.</t>
  </si>
  <si>
    <t>12.1.</t>
  </si>
  <si>
    <t>11.1.</t>
  </si>
  <si>
    <t>11.2.</t>
  </si>
  <si>
    <t>11.3.</t>
  </si>
  <si>
    <t>11.4.</t>
  </si>
  <si>
    <t>11.5.</t>
  </si>
  <si>
    <t>11.6.</t>
  </si>
  <si>
    <t>11.7.</t>
  </si>
  <si>
    <t>POSZYCIE ŚCIAN I DACHU</t>
  </si>
  <si>
    <t>STOLARKA, ŚLUSARKA</t>
  </si>
  <si>
    <t>IZOLACJA FUNDAMENTÓW</t>
  </si>
  <si>
    <t>ŁĄCZNIE POZYCJA 11</t>
  </si>
  <si>
    <t>ŁĄCZNIE POZYCJA 12</t>
  </si>
  <si>
    <t>ŁĄCZNIE POZYCJA 13</t>
  </si>
  <si>
    <t>ŁĄCZNIE POZYCJA 14</t>
  </si>
  <si>
    <t>INSRASTRUKTURA</t>
  </si>
  <si>
    <t>GARAŻ NR 1</t>
  </si>
  <si>
    <t>GARAŻ NR 2</t>
  </si>
  <si>
    <t>BUDYNEK KONTENEROWY</t>
  </si>
  <si>
    <t>ŚMIETNIK</t>
  </si>
  <si>
    <t>15.</t>
  </si>
  <si>
    <t>ŁĄCZNIE POZYCJA 15</t>
  </si>
  <si>
    <t>16.</t>
  </si>
  <si>
    <t>ŁĄCZNIE POZYCJA 16</t>
  </si>
  <si>
    <t>17.</t>
  </si>
  <si>
    <t>ŁĄCZNIE POZYCJA 17</t>
  </si>
  <si>
    <t>ŁĄCZNIE POZYCJA 18</t>
  </si>
  <si>
    <t>18.</t>
  </si>
  <si>
    <t>ZAGOSPODAROWNIE TERENU, NAWIERZCHNIE LOTNISKOWE</t>
  </si>
  <si>
    <t>ROZBIÓRKI I DEMONTAŻE</t>
  </si>
  <si>
    <t>NAWIERZCHNIA UTWARDZONA - PŁYTA PRZEDHANGAROWA, RAMPA ŻELBETOWA</t>
  </si>
  <si>
    <t>DROGI, CHODNIKI, MIEJSCA PARKINGOWE</t>
  </si>
  <si>
    <t>TERENY ZIELONE</t>
  </si>
  <si>
    <t>ELEMENTY ZEWNĘTRZNE</t>
  </si>
  <si>
    <t>POSADOWIENIE ZBIORNIKA 30M3</t>
  </si>
  <si>
    <t>POSADOWIENIE ZBIORNIKA 1M3</t>
  </si>
  <si>
    <t>RUROCIĄGI PALIWOWE</t>
  </si>
  <si>
    <t>16.1.</t>
  </si>
  <si>
    <t>16.2.</t>
  </si>
  <si>
    <t>16.3.</t>
  </si>
  <si>
    <t>16.4.</t>
  </si>
  <si>
    <t>16.5.</t>
  </si>
  <si>
    <t>15.1.</t>
  </si>
  <si>
    <t>15.2.</t>
  </si>
  <si>
    <t>15.3.</t>
  </si>
  <si>
    <t>15.4.</t>
  </si>
  <si>
    <t>15.5.</t>
  </si>
  <si>
    <t>WYPOSAŻENIE</t>
  </si>
  <si>
    <t>POZOSTAŁE</t>
  </si>
  <si>
    <t>17.1.</t>
  </si>
  <si>
    <t>OSWIETLENIE LOTNISKOWE</t>
  </si>
  <si>
    <t>18.1.</t>
  </si>
  <si>
    <t>TRANSZA I ( 5% )</t>
  </si>
  <si>
    <t>TRANSZA II ( 10% )</t>
  </si>
  <si>
    <t>TRANSZA III ( 15% )</t>
  </si>
  <si>
    <t>TRANSZA IV ( 20% )</t>
  </si>
  <si>
    <t>TRANSZA V ( 10% )</t>
  </si>
  <si>
    <t>TRANSZA VI ( 10% )</t>
  </si>
  <si>
    <t>13 MIESIĄC</t>
  </si>
  <si>
    <t>TRANSZA VII ( 25% )</t>
  </si>
  <si>
    <t>ŁĄCZNIE POZYCJA 4</t>
  </si>
  <si>
    <t>ELEWACJA, IZOLACJ+B50+B59</t>
  </si>
  <si>
    <t>4.6.</t>
  </si>
  <si>
    <t>4.7.</t>
  </si>
  <si>
    <t>4.8.</t>
  </si>
  <si>
    <t>4.9.</t>
  </si>
  <si>
    <t>4.10.</t>
  </si>
  <si>
    <t>4.11.</t>
  </si>
  <si>
    <t>4.12.</t>
  </si>
  <si>
    <t>INSTALACJA CHŁODZENIA</t>
  </si>
  <si>
    <t>INSTALACJA KANALIZACJI SANITARNEJ</t>
  </si>
  <si>
    <t>KANALIZACJA DESZCZOWA</t>
  </si>
  <si>
    <t>KANALIZACJA TECHNILOGICZN</t>
  </si>
  <si>
    <t>INSTALACJA Z.W.U., C.W.U. I CYRKULACJI</t>
  </si>
  <si>
    <t>BIAŁY MONTAŻ</t>
  </si>
  <si>
    <t>INSTALACJA C.O.</t>
  </si>
  <si>
    <t>INSTALACJA C.T.</t>
  </si>
  <si>
    <t>INSTALACJA WENTYLACJI</t>
  </si>
  <si>
    <t>INSTALACJA GAZOWA</t>
  </si>
  <si>
    <t>ŹRÓDŁA CIEPŁA</t>
  </si>
  <si>
    <t>ROBOTY BUDOWLANE</t>
  </si>
  <si>
    <t>9.6.</t>
  </si>
  <si>
    <t>9.7.</t>
  </si>
  <si>
    <t>9.8.</t>
  </si>
  <si>
    <t>9.9.</t>
  </si>
  <si>
    <t>9.10.</t>
  </si>
  <si>
    <t>9.11.</t>
  </si>
  <si>
    <t>9.12.</t>
  </si>
  <si>
    <t>14.5.</t>
  </si>
  <si>
    <t>INSTALACJA SPRĘŻONEGO POWIETRZA</t>
  </si>
  <si>
    <t>ŁĄCZNIE POZYCJA 20</t>
  </si>
  <si>
    <t>ŁĄCZNIE POZYCJA 21</t>
  </si>
  <si>
    <t>21.</t>
  </si>
  <si>
    <t>20.</t>
  </si>
  <si>
    <t>20.1.</t>
  </si>
  <si>
    <t>20.2.</t>
  </si>
  <si>
    <t>SIECI ZEWNETRZNE, OKABLOWANIE</t>
  </si>
  <si>
    <t>CCTV</t>
  </si>
  <si>
    <t>SKD</t>
  </si>
  <si>
    <t>KANALIZACJA DESZCZOWA I ODWODNIENIE ZEWNETRZNE</t>
  </si>
  <si>
    <t>KANALIZACJA SANITARNA ZEWNETRZNA</t>
  </si>
  <si>
    <t>PRZYŁĄCZE WODOCIAGOWE</t>
  </si>
  <si>
    <t>PRZYŁĄCZE GAZOWE</t>
  </si>
  <si>
    <t>INSTALACJE SANITARNE WNK</t>
  </si>
  <si>
    <t>ROZBIÓRKI OBIEKTÓW KUBATUROWYCH I INFRASTRUKTURY PODZIEMNEJ</t>
  </si>
  <si>
    <t>SIECI ZEWNETRZNE, OŚWIETLENIE</t>
  </si>
  <si>
    <t>ELMENTY INSTALACJI ELEKTRYCZNYCH</t>
  </si>
  <si>
    <t>INSTALACJE ELEKTRYCZNE ZEWNĘTRZNE</t>
  </si>
  <si>
    <t>INSTALACJE TELETECHNICZNE ZEWNĘTRZNE</t>
  </si>
  <si>
    <t>INSTALACJE SANITARNE ZEWNĘTRZNE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</si>
  <si>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</si>
  <si>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</si>
  <si>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</si>
  <si>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</si>
  <si>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</si>
  <si>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</si>
  <si>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</si>
  <si>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</si>
  <si>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</si>
  <si>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TRASY KABLOWE</t>
  </si>
  <si>
    <t>OKABLOWANIE STRUKTURALNE</t>
  </si>
  <si>
    <t>SYSTEM KONTROLI DOSTĘPU</t>
  </si>
  <si>
    <t>SSWIN</t>
  </si>
  <si>
    <t>SYSTEM CCTV</t>
  </si>
  <si>
    <t>INSTALACJA RTV</t>
  </si>
  <si>
    <t>SYSTEM ŁĄCZNOŚCI RADIOWEJ</t>
  </si>
  <si>
    <t>INSTALACJA ODDYMIANIA</t>
  </si>
  <si>
    <t>STACJA POGODOWA</t>
  </si>
  <si>
    <t>SYSTEM SAMOCZYNNEGO URZĄDZENIA GAŚNICZEGO</t>
  </si>
  <si>
    <t>INSTALACJA MULTIMEDIALNA</t>
  </si>
  <si>
    <t>10.5.</t>
  </si>
  <si>
    <t>10.6.</t>
  </si>
  <si>
    <t>10.7.</t>
  </si>
  <si>
    <t>10.8.</t>
  </si>
  <si>
    <t>10.9.</t>
  </si>
  <si>
    <t>10.11.</t>
  </si>
  <si>
    <t>10.10.</t>
  </si>
  <si>
    <t>13.6.</t>
  </si>
  <si>
    <t>13.7.</t>
  </si>
  <si>
    <t>13.8.</t>
  </si>
  <si>
    <t>18.2.</t>
  </si>
  <si>
    <t>18.3.</t>
  </si>
  <si>
    <t>18.4.</t>
  </si>
  <si>
    <t>19.1.</t>
  </si>
  <si>
    <t>19.2.</t>
  </si>
  <si>
    <t>19.3.</t>
  </si>
  <si>
    <t>ŁĄCZNIE POZYCJA 19</t>
  </si>
  <si>
    <t>211.</t>
  </si>
  <si>
    <t>INSTALACJE TELETECHNICZNE PRZEBUDOWA</t>
  </si>
  <si>
    <t>PRZEBUDOWA MIĘDZYBUDYNKOWEGO PIONOWEGO OKABLOWANIA ŚWIATŁOWODOWEGO</t>
  </si>
  <si>
    <t>TRANSZA VIII ( 5% )</t>
  </si>
  <si>
    <t>HARMONOGRAM RZECZOWO FINANSOWY BAZA LPR -  WARSZAWA</t>
  </si>
  <si>
    <t>22.</t>
  </si>
  <si>
    <t>ROBOTY ZEWNĘTRZNE</t>
  </si>
  <si>
    <t>ZJAZD Z DROGI PUBLICZNEJ</t>
  </si>
  <si>
    <t>23.</t>
  </si>
  <si>
    <t>23.1</t>
  </si>
  <si>
    <t>23.2</t>
  </si>
  <si>
    <t>ŁĄCZNIE POZYCJA 22</t>
  </si>
  <si>
    <t>ŁĄCZNIE POZYCJA 23</t>
  </si>
  <si>
    <t>23.3</t>
  </si>
  <si>
    <t>UPORZADKOWANIE TERENU ITP.</t>
  </si>
  <si>
    <t>WYCINKA DRZEW I KRZEWÓW- NIE WCHODZI W OFERTĘ</t>
  </si>
  <si>
    <t>PRACE ZWIĄZANE Z WYCINKA DRZEW, (WYKONANĄ PRZEZ ZAMAWIJACEGO)</t>
  </si>
  <si>
    <t>USUNIĘCIE KARP I KORZENI</t>
  </si>
  <si>
    <t>NASADZENIA ZASTĘPCZE</t>
  </si>
  <si>
    <t>15.6.</t>
  </si>
  <si>
    <t>15.7.</t>
  </si>
  <si>
    <t>NASADZENIA NA TERENIE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</si>
</sst>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00\ &quot;zł&quot;"/>
    <numFmt numFmtId="166" formatCode="_-* #,##0.00\ [$zł-415]_-;\-* #,##0.00\ [$zł-415]_-;_-* &quot;-&quot;??\ [$zł-415]_-;_-@_-"/>
    <numFmt numFmtId="167" formatCode="&quot; &quot;#,##0.00&quot; zł &quot;;&quot;-&quot;#,##0.00&quot; zł &quot;;&quot; -&quot;#&quot; zł &quot;;@&quot; 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Border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center" wrapText="1"/>
    </xf>
    <xf numFmtId="10" fontId="0" fillId="5" borderId="6" xfId="0" applyNumberFormat="1" applyFill="1" applyBorder="1"/>
    <xf numFmtId="10" fontId="0" fillId="5" borderId="7" xfId="0" applyNumberFormat="1" applyFill="1" applyBorder="1"/>
    <xf numFmtId="164" fontId="0" fillId="5" borderId="6" xfId="0" applyNumberFormat="1" applyFill="1" applyBorder="1"/>
    <xf numFmtId="0" fontId="0" fillId="3" borderId="17" xfId="0" applyFill="1" applyBorder="1"/>
    <xf numFmtId="165" fontId="0" fillId="0" borderId="0" xfId="0" applyNumberFormat="1"/>
    <xf numFmtId="0" fontId="0" fillId="3" borderId="24" xfId="0" applyFill="1" applyBorder="1"/>
    <xf numFmtId="10" fontId="0" fillId="5" borderId="14" xfId="0" applyNumberFormat="1" applyFill="1" applyBorder="1"/>
    <xf numFmtId="10" fontId="0" fillId="5" borderId="13" xfId="0" applyNumberFormat="1" applyFill="1" applyBorder="1"/>
    <xf numFmtId="164" fontId="0" fillId="7" borderId="27" xfId="0" applyNumberFormat="1" applyFill="1" applyBorder="1"/>
    <xf numFmtId="164" fontId="0" fillId="7" borderId="19" xfId="0" applyNumberFormat="1" applyFill="1" applyBorder="1"/>
    <xf numFmtId="164" fontId="1" fillId="7" borderId="6" xfId="0" applyNumberFormat="1" applyFont="1" applyFill="1" applyBorder="1" applyAlignment="1">
      <alignment horizontal="center" vertical="center" wrapText="1"/>
    </xf>
    <xf numFmtId="164" fontId="0" fillId="7" borderId="6" xfId="0" applyNumberFormat="1" applyFill="1" applyBorder="1"/>
    <xf numFmtId="164" fontId="1" fillId="8" borderId="12" xfId="0" applyNumberFormat="1" applyFont="1" applyFill="1" applyBorder="1" applyAlignment="1">
      <alignment vertical="center" wrapText="1"/>
    </xf>
    <xf numFmtId="164" fontId="0" fillId="8" borderId="18" xfId="0" applyNumberFormat="1" applyFill="1" applyBorder="1"/>
    <xf numFmtId="164" fontId="0" fillId="8" borderId="15" xfId="0" applyNumberFormat="1" applyFill="1" applyBorder="1"/>
    <xf numFmtId="164" fontId="0" fillId="8" borderId="19" xfId="0" applyNumberFormat="1" applyFill="1" applyBorder="1"/>
    <xf numFmtId="164" fontId="0" fillId="8" borderId="12" xfId="0" applyNumberFormat="1" applyFont="1" applyFill="1" applyBorder="1" applyAlignment="1">
      <alignment vertical="center" wrapText="1"/>
    </xf>
    <xf numFmtId="164" fontId="0" fillId="9" borderId="18" xfId="0" applyNumberFormat="1" applyFill="1" applyBorder="1"/>
    <xf numFmtId="164" fontId="0" fillId="9" borderId="15" xfId="0" applyNumberFormat="1" applyFill="1" applyBorder="1"/>
    <xf numFmtId="164" fontId="0" fillId="9" borderId="19" xfId="0" applyNumberFormat="1" applyFill="1" applyBorder="1"/>
    <xf numFmtId="164" fontId="0" fillId="7" borderId="14" xfId="0" applyNumberFormat="1" applyFill="1" applyBorder="1"/>
    <xf numFmtId="164" fontId="1" fillId="8" borderId="0" xfId="0" applyNumberFormat="1" applyFont="1" applyFill="1" applyBorder="1" applyAlignment="1">
      <alignment horizontal="center" vertical="center" wrapText="1"/>
    </xf>
    <xf numFmtId="164" fontId="0" fillId="8" borderId="27" xfId="0" applyNumberFormat="1" applyFill="1" applyBorder="1"/>
    <xf numFmtId="164" fontId="1" fillId="8" borderId="20" xfId="0" applyNumberFormat="1" applyFont="1" applyFill="1" applyBorder="1" applyAlignment="1">
      <alignment vertical="center" wrapText="1"/>
    </xf>
    <xf numFmtId="164" fontId="1" fillId="9" borderId="0" xfId="0" applyNumberFormat="1" applyFont="1" applyFill="1" applyBorder="1" applyAlignment="1">
      <alignment horizontal="center" vertical="center" wrapText="1"/>
    </xf>
    <xf numFmtId="164" fontId="0" fillId="9" borderId="27" xfId="0" applyNumberFormat="1" applyFill="1" applyBorder="1"/>
    <xf numFmtId="164" fontId="1" fillId="9" borderId="20" xfId="0" applyNumberFormat="1" applyFont="1" applyFill="1" applyBorder="1" applyAlignment="1">
      <alignment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64" fontId="1" fillId="8" borderId="15" xfId="0" applyNumberFormat="1" applyFont="1" applyFill="1" applyBorder="1" applyAlignment="1">
      <alignment horizontal="center" vertical="center" wrapText="1"/>
    </xf>
    <xf numFmtId="164" fontId="1" fillId="8" borderId="19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10" borderId="15" xfId="0" applyFill="1" applyBorder="1"/>
    <xf numFmtId="0" fontId="0" fillId="10" borderId="18" xfId="0" applyFill="1" applyBorder="1"/>
    <xf numFmtId="0" fontId="0" fillId="10" borderId="6" xfId="0" applyFill="1" applyBorder="1"/>
    <xf numFmtId="0" fontId="0" fillId="10" borderId="14" xfId="0" applyFill="1" applyBorder="1"/>
    <xf numFmtId="8" fontId="1" fillId="10" borderId="15" xfId="0" applyNumberFormat="1" applyFont="1" applyFill="1" applyBorder="1" applyAlignment="1">
      <alignment horizontal="center" vertical="center" wrapText="1"/>
    </xf>
    <xf numFmtId="8" fontId="1" fillId="10" borderId="31" xfId="0" applyNumberFormat="1" applyFont="1" applyFill="1" applyBorder="1" applyAlignment="1">
      <alignment horizontal="center" vertical="center" wrapText="1"/>
    </xf>
    <xf numFmtId="164" fontId="1" fillId="4" borderId="25" xfId="0" applyNumberFormat="1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4" borderId="3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0" borderId="0" xfId="0" applyNumberFormat="1" applyFill="1" applyBorder="1"/>
    <xf numFmtId="164" fontId="0" fillId="0" borderId="0" xfId="0" applyNumberFormat="1" applyFill="1" applyBorder="1"/>
    <xf numFmtId="164" fontId="1" fillId="5" borderId="6" xfId="0" applyNumberFormat="1" applyFont="1" applyFill="1" applyBorder="1"/>
    <xf numFmtId="0" fontId="1" fillId="10" borderId="6" xfId="0" applyFont="1" applyFill="1" applyBorder="1"/>
    <xf numFmtId="10" fontId="0" fillId="5" borderId="11" xfId="0" applyNumberFormat="1" applyFill="1" applyBorder="1"/>
    <xf numFmtId="10" fontId="1" fillId="5" borderId="7" xfId="0" applyNumberFormat="1" applyFont="1" applyFill="1" applyBorder="1"/>
    <xf numFmtId="164" fontId="0" fillId="7" borderId="6" xfId="0" applyNumberFormat="1" applyFont="1" applyFill="1" applyBorder="1" applyAlignment="1">
      <alignment horizontal="right" vertical="center" wrapText="1"/>
    </xf>
    <xf numFmtId="164" fontId="0" fillId="7" borderId="6" xfId="0" applyNumberFormat="1" applyFont="1" applyFill="1" applyBorder="1" applyAlignment="1">
      <alignment horizontal="left" vertical="center" wrapText="1"/>
    </xf>
    <xf numFmtId="164" fontId="0" fillId="9" borderId="20" xfId="0" applyNumberFormat="1" applyFill="1" applyBorder="1"/>
    <xf numFmtId="164" fontId="1" fillId="7" borderId="7" xfId="0" applyNumberFormat="1" applyFont="1" applyFill="1" applyBorder="1" applyAlignment="1">
      <alignment horizontal="left" vertical="center" wrapText="1"/>
    </xf>
    <xf numFmtId="164" fontId="0" fillId="7" borderId="7" xfId="0" applyNumberFormat="1" applyFont="1" applyFill="1" applyBorder="1" applyAlignment="1">
      <alignment horizontal="right" vertical="center" wrapText="1"/>
    </xf>
    <xf numFmtId="0" fontId="0" fillId="3" borderId="16" xfId="0" applyFill="1" applyBorder="1" applyAlignment="1">
      <alignment vertical="top"/>
    </xf>
    <xf numFmtId="164" fontId="1" fillId="7" borderId="15" xfId="0" applyNumberFormat="1" applyFont="1" applyFill="1" applyBorder="1" applyAlignment="1">
      <alignment horizontal="left" vertical="center" wrapText="1"/>
    </xf>
    <xf numFmtId="164" fontId="0" fillId="7" borderId="15" xfId="0" applyNumberFormat="1" applyFont="1" applyFill="1" applyBorder="1" applyAlignment="1">
      <alignment horizontal="right" vertical="center" wrapText="1"/>
    </xf>
    <xf numFmtId="164" fontId="1" fillId="7" borderId="15" xfId="0" applyNumberFormat="1" applyFont="1" applyFill="1" applyBorder="1" applyAlignment="1">
      <alignment horizontal="center" vertical="center" wrapText="1"/>
    </xf>
    <xf numFmtId="164" fontId="0" fillId="7" borderId="15" xfId="0" applyNumberFormat="1" applyFill="1" applyBorder="1"/>
    <xf numFmtId="0" fontId="0" fillId="3" borderId="16" xfId="0" applyFill="1" applyBorder="1"/>
    <xf numFmtId="164" fontId="1" fillId="5" borderId="6" xfId="0" applyNumberFormat="1" applyFont="1" applyFill="1" applyBorder="1" applyAlignment="1">
      <alignment horizontal="center"/>
    </xf>
    <xf numFmtId="164" fontId="1" fillId="8" borderId="15" xfId="0" applyNumberFormat="1" applyFont="1" applyFill="1" applyBorder="1" applyAlignment="1">
      <alignment horizontal="center"/>
    </xf>
    <xf numFmtId="164" fontId="1" fillId="10" borderId="6" xfId="0" applyNumberFormat="1" applyFont="1" applyFill="1" applyBorder="1" applyAlignment="1">
      <alignment horizontal="center"/>
    </xf>
    <xf numFmtId="0" fontId="0" fillId="10" borderId="6" xfId="0" applyFont="1" applyFill="1" applyBorder="1"/>
    <xf numFmtId="0" fontId="1" fillId="10" borderId="6" xfId="0" applyFont="1" applyFill="1" applyBorder="1" applyAlignment="1">
      <alignment wrapText="1"/>
    </xf>
    <xf numFmtId="10" fontId="1" fillId="5" borderId="7" xfId="0" applyNumberFormat="1" applyFont="1" applyFill="1" applyBorder="1" applyAlignment="1">
      <alignment wrapText="1"/>
    </xf>
    <xf numFmtId="10" fontId="0" fillId="5" borderId="6" xfId="0" applyNumberFormat="1" applyFill="1" applyBorder="1" applyAlignment="1">
      <alignment vertical="top"/>
    </xf>
    <xf numFmtId="164" fontId="0" fillId="7" borderId="7" xfId="0" applyNumberFormat="1" applyFont="1" applyFill="1" applyBorder="1" applyAlignment="1">
      <alignment horizontal="left" vertical="center" wrapText="1"/>
    </xf>
    <xf numFmtId="0" fontId="0" fillId="0" borderId="32" xfId="0" applyBorder="1" applyAlignment="1"/>
    <xf numFmtId="166" fontId="0" fillId="0" borderId="32" xfId="0" applyNumberFormat="1" applyBorder="1" applyAlignment="1"/>
    <xf numFmtId="164" fontId="0" fillId="2" borderId="3" xfId="0" applyNumberFormat="1" applyFill="1" applyBorder="1" applyAlignment="1">
      <alignment vertical="top"/>
    </xf>
    <xf numFmtId="164" fontId="0" fillId="2" borderId="4" xfId="0" applyNumberFormat="1" applyFill="1" applyBorder="1" applyAlignment="1">
      <alignment vertical="top"/>
    </xf>
    <xf numFmtId="10" fontId="0" fillId="5" borderId="12" xfId="0" applyNumberFormat="1" applyFill="1" applyBorder="1"/>
    <xf numFmtId="166" fontId="0" fillId="3" borderId="23" xfId="0" applyNumberFormat="1" applyFill="1" applyBorder="1"/>
    <xf numFmtId="166" fontId="0" fillId="3" borderId="35" xfId="0" applyNumberFormat="1" applyFill="1" applyBorder="1"/>
    <xf numFmtId="0" fontId="0" fillId="10" borderId="37" xfId="0" applyFill="1" applyBorder="1"/>
    <xf numFmtId="164" fontId="0" fillId="9" borderId="6" xfId="0" applyNumberFormat="1" applyFill="1" applyBorder="1"/>
    <xf numFmtId="0" fontId="0" fillId="0" borderId="0" xfId="0"/>
    <xf numFmtId="10" fontId="0" fillId="5" borderId="6" xfId="0" applyNumberFormat="1" applyFill="1" applyBorder="1"/>
    <xf numFmtId="10" fontId="0" fillId="5" borderId="7" xfId="0" applyNumberFormat="1" applyFill="1" applyBorder="1"/>
    <xf numFmtId="164" fontId="0" fillId="3" borderId="17" xfId="0" applyNumberFormat="1" applyFill="1" applyBorder="1" applyAlignment="1">
      <alignment vertical="center" wrapText="1"/>
    </xf>
    <xf numFmtId="10" fontId="0" fillId="5" borderId="14" xfId="0" applyNumberFormat="1" applyFill="1" applyBorder="1"/>
    <xf numFmtId="10" fontId="0" fillId="5" borderId="13" xfId="0" applyNumberFormat="1" applyFill="1" applyBorder="1"/>
    <xf numFmtId="164" fontId="0" fillId="7" borderId="19" xfId="0" applyNumberFormat="1" applyFill="1" applyBorder="1"/>
    <xf numFmtId="164" fontId="0" fillId="7" borderId="6" xfId="0" applyNumberFormat="1" applyFill="1" applyBorder="1"/>
    <xf numFmtId="164" fontId="1" fillId="8" borderId="22" xfId="0" applyNumberFormat="1" applyFont="1" applyFill="1" applyBorder="1" applyAlignment="1">
      <alignment horizontal="center" vertical="center" wrapText="1"/>
    </xf>
    <xf numFmtId="164" fontId="0" fillId="8" borderId="18" xfId="0" applyNumberFormat="1" applyFill="1" applyBorder="1"/>
    <xf numFmtId="164" fontId="0" fillId="8" borderId="15" xfId="0" applyNumberFormat="1" applyFill="1" applyBorder="1"/>
    <xf numFmtId="164" fontId="0" fillId="8" borderId="19" xfId="0" applyNumberFormat="1" applyFill="1" applyBorder="1"/>
    <xf numFmtId="164" fontId="0" fillId="8" borderId="12" xfId="0" applyNumberFormat="1" applyFill="1" applyBorder="1"/>
    <xf numFmtId="164" fontId="1" fillId="9" borderId="22" xfId="0" applyNumberFormat="1" applyFont="1" applyFill="1" applyBorder="1" applyAlignment="1">
      <alignment horizontal="center" vertical="center" wrapText="1"/>
    </xf>
    <xf numFmtId="164" fontId="0" fillId="9" borderId="15" xfId="0" applyNumberFormat="1" applyFill="1" applyBorder="1"/>
    <xf numFmtId="164" fontId="0" fillId="9" borderId="19" xfId="0" applyNumberFormat="1" applyFill="1" applyBorder="1"/>
    <xf numFmtId="164" fontId="0" fillId="9" borderId="12" xfId="0" applyNumberFormat="1" applyFill="1" applyBorder="1"/>
    <xf numFmtId="164" fontId="0" fillId="3" borderId="23" xfId="0" applyNumberFormat="1" applyFill="1" applyBorder="1" applyAlignment="1">
      <alignment vertical="center" wrapText="1"/>
    </xf>
    <xf numFmtId="164" fontId="0" fillId="7" borderId="10" xfId="0" applyNumberFormat="1" applyFill="1" applyBorder="1"/>
    <xf numFmtId="164" fontId="0" fillId="7" borderId="14" xfId="0" applyNumberFormat="1" applyFill="1" applyBorder="1"/>
    <xf numFmtId="164" fontId="1" fillId="9" borderId="15" xfId="0" applyNumberFormat="1" applyFont="1" applyFill="1" applyBorder="1" applyAlignment="1">
      <alignment horizontal="center" vertical="center" wrapText="1"/>
    </xf>
    <xf numFmtId="164" fontId="1" fillId="9" borderId="19" xfId="0" applyNumberFormat="1" applyFont="1" applyFill="1" applyBorder="1" applyAlignment="1">
      <alignment horizontal="center" vertical="center" wrapText="1"/>
    </xf>
    <xf numFmtId="164" fontId="1" fillId="9" borderId="12" xfId="0" applyNumberFormat="1" applyFont="1" applyFill="1" applyBorder="1" applyAlignment="1">
      <alignment vertical="center" wrapText="1"/>
    </xf>
    <xf numFmtId="0" fontId="0" fillId="10" borderId="15" xfId="0" applyFill="1" applyBorder="1"/>
    <xf numFmtId="9" fontId="1" fillId="10" borderId="29" xfId="0" applyNumberFormat="1" applyFont="1" applyFill="1" applyBorder="1" applyAlignment="1">
      <alignment horizontal="center" vertical="center" wrapText="1"/>
    </xf>
    <xf numFmtId="0" fontId="0" fillId="10" borderId="6" xfId="0" applyFill="1" applyBorder="1"/>
    <xf numFmtId="0" fontId="0" fillId="10" borderId="14" xfId="0" applyFill="1" applyBorder="1"/>
    <xf numFmtId="164" fontId="0" fillId="7" borderId="7" xfId="0" applyNumberFormat="1" applyFill="1" applyBorder="1"/>
    <xf numFmtId="9" fontId="1" fillId="10" borderId="28" xfId="0" applyNumberFormat="1" applyFont="1" applyFill="1" applyBorder="1" applyAlignment="1">
      <alignment horizontal="center" vertical="center" wrapText="1"/>
    </xf>
    <xf numFmtId="0" fontId="0" fillId="10" borderId="12" xfId="0" applyFill="1" applyBorder="1"/>
    <xf numFmtId="0" fontId="0" fillId="10" borderId="10" xfId="0" applyFill="1" applyBorder="1"/>
    <xf numFmtId="10" fontId="0" fillId="5" borderId="1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2" borderId="32" xfId="0" applyFill="1" applyBorder="1"/>
    <xf numFmtId="0" fontId="0" fillId="10" borderId="19" xfId="0" applyFill="1" applyBorder="1"/>
    <xf numFmtId="0" fontId="0" fillId="10" borderId="7" xfId="0" applyFill="1" applyBorder="1"/>
    <xf numFmtId="166" fontId="0" fillId="3" borderId="17" xfId="0" applyNumberFormat="1" applyFill="1" applyBorder="1"/>
    <xf numFmtId="10" fontId="0" fillId="5" borderId="15" xfId="0" applyNumberFormat="1" applyFill="1" applyBorder="1"/>
    <xf numFmtId="10" fontId="0" fillId="5" borderId="19" xfId="0" applyNumberFormat="1" applyFill="1" applyBorder="1"/>
    <xf numFmtId="8" fontId="0" fillId="10" borderId="6" xfId="0" applyNumberFormat="1" applyFill="1" applyBorder="1"/>
    <xf numFmtId="8" fontId="0" fillId="10" borderId="10" xfId="0" applyNumberFormat="1" applyFill="1" applyBorder="1"/>
    <xf numFmtId="8" fontId="0" fillId="10" borderId="14" xfId="0" applyNumberFormat="1" applyFill="1" applyBorder="1"/>
    <xf numFmtId="8" fontId="0" fillId="10" borderId="13" xfId="0" applyNumberFormat="1" applyFill="1" applyBorder="1"/>
    <xf numFmtId="8" fontId="0" fillId="10" borderId="19" xfId="0" applyNumberFormat="1" applyFill="1" applyBorder="1"/>
    <xf numFmtId="164" fontId="0" fillId="8" borderId="6" xfId="0" applyNumberFormat="1" applyFill="1" applyBorder="1"/>
    <xf numFmtId="165" fontId="0" fillId="8" borderId="6" xfId="0" applyNumberFormat="1" applyFill="1" applyBorder="1"/>
    <xf numFmtId="0" fontId="5" fillId="10" borderId="6" xfId="1" applyFont="1" applyFill="1" applyBorder="1" applyAlignment="1">
      <alignment wrapText="1"/>
    </xf>
    <xf numFmtId="0" fontId="5" fillId="8" borderId="6" xfId="1" applyFont="1" applyFill="1" applyBorder="1" applyAlignment="1">
      <alignment wrapText="1"/>
    </xf>
    <xf numFmtId="0" fontId="5" fillId="8" borderId="6" xfId="1" applyFont="1" applyFill="1" applyBorder="1" applyAlignment="1"/>
    <xf numFmtId="167" fontId="6" fillId="8" borderId="6" xfId="1" applyNumberFormat="1" applyFont="1" applyFill="1" applyBorder="1" applyAlignment="1">
      <alignment horizontal="center"/>
    </xf>
    <xf numFmtId="9" fontId="1" fillId="10" borderId="0" xfId="0" applyNumberFormat="1" applyFont="1" applyFill="1" applyBorder="1" applyAlignment="1">
      <alignment horizontal="center" vertical="center" wrapText="1"/>
    </xf>
    <xf numFmtId="8" fontId="1" fillId="10" borderId="19" xfId="0" applyNumberFormat="1" applyFont="1" applyFill="1" applyBorder="1" applyAlignment="1">
      <alignment horizontal="center" vertical="center" wrapText="1"/>
    </xf>
    <xf numFmtId="0" fontId="5" fillId="9" borderId="6" xfId="1" applyFont="1" applyFill="1" applyBorder="1" applyAlignment="1">
      <alignment wrapText="1"/>
    </xf>
    <xf numFmtId="164" fontId="0" fillId="7" borderId="13" xfId="0" applyNumberFormat="1" applyFill="1" applyBorder="1"/>
    <xf numFmtId="164" fontId="0" fillId="9" borderId="15" xfId="0" applyNumberFormat="1" applyFill="1" applyBorder="1" applyAlignment="1">
      <alignment wrapText="1"/>
    </xf>
    <xf numFmtId="164" fontId="0" fillId="3" borderId="17" xfId="0" applyNumberFormat="1" applyFill="1" applyBorder="1"/>
    <xf numFmtId="164" fontId="0" fillId="7" borderId="6" xfId="0" applyNumberFormat="1" applyFill="1" applyBorder="1" applyAlignment="1">
      <alignment wrapText="1"/>
    </xf>
    <xf numFmtId="166" fontId="1" fillId="4" borderId="32" xfId="0" applyNumberFormat="1" applyFont="1" applyFill="1" applyBorder="1"/>
    <xf numFmtId="10" fontId="0" fillId="0" borderId="0" xfId="0" applyNumberFormat="1"/>
    <xf numFmtId="10" fontId="0" fillId="0" borderId="0" xfId="4" applyNumberFormat="1" applyFont="1"/>
    <xf numFmtId="10" fontId="0" fillId="0" borderId="0" xfId="4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25" xfId="0" applyBorder="1" applyAlignment="1"/>
    <xf numFmtId="0" fontId="0" fillId="10" borderId="36" xfId="0" applyFill="1" applyBorder="1" applyAlignment="1">
      <alignment vertical="top"/>
    </xf>
    <xf numFmtId="0" fontId="0" fillId="10" borderId="37" xfId="0" applyFill="1" applyBorder="1" applyAlignment="1">
      <alignment vertical="top"/>
    </xf>
    <xf numFmtId="10" fontId="0" fillId="5" borderId="37" xfId="0" applyNumberFormat="1" applyFill="1" applyBorder="1" applyAlignment="1">
      <alignment vertical="top"/>
    </xf>
    <xf numFmtId="10" fontId="0" fillId="5" borderId="38" xfId="0" applyNumberFormat="1" applyFill="1" applyBorder="1" applyAlignment="1">
      <alignment vertical="top"/>
    </xf>
    <xf numFmtId="164" fontId="0" fillId="7" borderId="36" xfId="0" applyNumberFormat="1" applyFill="1" applyBorder="1" applyAlignment="1">
      <alignment vertical="top"/>
    </xf>
    <xf numFmtId="164" fontId="0" fillId="7" borderId="37" xfId="0" applyNumberFormat="1" applyFill="1" applyBorder="1" applyAlignment="1">
      <alignment vertical="top"/>
    </xf>
    <xf numFmtId="164" fontId="0" fillId="7" borderId="38" xfId="0" applyNumberFormat="1" applyFill="1" applyBorder="1" applyAlignment="1">
      <alignment vertical="top"/>
    </xf>
    <xf numFmtId="164" fontId="0" fillId="8" borderId="36" xfId="0" applyNumberFormat="1" applyFill="1" applyBorder="1" applyAlignment="1">
      <alignment vertical="top"/>
    </xf>
    <xf numFmtId="164" fontId="1" fillId="8" borderId="34" xfId="0" applyNumberFormat="1" applyFont="1" applyFill="1" applyBorder="1" applyAlignment="1">
      <alignment vertical="top"/>
    </xf>
    <xf numFmtId="164" fontId="0" fillId="9" borderId="36" xfId="0" applyNumberFormat="1" applyFill="1" applyBorder="1" applyAlignment="1">
      <alignment vertical="top"/>
    </xf>
    <xf numFmtId="164" fontId="0" fillId="9" borderId="34" xfId="0" applyNumberFormat="1" applyFill="1" applyBorder="1" applyAlignment="1">
      <alignment vertical="top"/>
    </xf>
    <xf numFmtId="164" fontId="0" fillId="9" borderId="28" xfId="0" applyNumberFormat="1" applyFont="1" applyFill="1" applyBorder="1" applyAlignment="1">
      <alignment vertical="center" wrapText="1"/>
    </xf>
    <xf numFmtId="10" fontId="0" fillId="5" borderId="29" xfId="0" applyNumberFormat="1" applyFill="1" applyBorder="1" applyAlignment="1">
      <alignment vertical="top"/>
    </xf>
    <xf numFmtId="164" fontId="0" fillId="9" borderId="30" xfId="0" applyNumberFormat="1" applyFont="1" applyFill="1" applyBorder="1" applyAlignment="1">
      <alignment vertical="center" wrapText="1"/>
    </xf>
    <xf numFmtId="0" fontId="0" fillId="10" borderId="34" xfId="0" applyFill="1" applyBorder="1" applyAlignment="1">
      <alignment vertical="top"/>
    </xf>
    <xf numFmtId="0" fontId="1" fillId="4" borderId="32" xfId="0" applyFont="1" applyFill="1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9" xfId="0" applyFont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vertical="center" wrapText="1"/>
    </xf>
    <xf numFmtId="0" fontId="0" fillId="11" borderId="15" xfId="0" applyFill="1" applyBorder="1" applyAlignment="1">
      <alignment vertical="top"/>
    </xf>
    <xf numFmtId="164" fontId="1" fillId="11" borderId="15" xfId="0" applyNumberFormat="1" applyFont="1" applyFill="1" applyBorder="1" applyAlignment="1">
      <alignment vertical="center" wrapText="1"/>
    </xf>
    <xf numFmtId="164" fontId="0" fillId="11" borderId="15" xfId="0" applyNumberFormat="1" applyFill="1" applyBorder="1" applyAlignment="1">
      <alignment vertical="center" wrapText="1"/>
    </xf>
    <xf numFmtId="164" fontId="7" fillId="11" borderId="15" xfId="0" applyNumberFormat="1" applyFont="1" applyFill="1" applyBorder="1" applyAlignment="1">
      <alignment vertical="center" wrapText="1"/>
    </xf>
    <xf numFmtId="166" fontId="0" fillId="11" borderId="15" xfId="0" applyNumberFormat="1" applyFill="1" applyBorder="1"/>
    <xf numFmtId="0" fontId="0" fillId="0" borderId="8" xfId="0" applyBorder="1" applyAlignment="1"/>
    <xf numFmtId="164" fontId="0" fillId="8" borderId="31" xfId="0" applyNumberFormat="1" applyFill="1" applyBorder="1"/>
    <xf numFmtId="0" fontId="0" fillId="2" borderId="8" xfId="0" applyFill="1" applyBorder="1"/>
    <xf numFmtId="0" fontId="0" fillId="10" borderId="20" xfId="0" applyFill="1" applyBorder="1"/>
    <xf numFmtId="164" fontId="0" fillId="7" borderId="12" xfId="0" applyNumberFormat="1" applyFill="1" applyBorder="1"/>
    <xf numFmtId="164" fontId="0" fillId="7" borderId="39" xfId="0" applyNumberFormat="1" applyFill="1" applyBorder="1"/>
    <xf numFmtId="164" fontId="0" fillId="7" borderId="20" xfId="0" applyNumberFormat="1" applyFill="1" applyBorder="1"/>
    <xf numFmtId="164" fontId="0" fillId="8" borderId="20" xfId="0" applyNumberFormat="1" applyFill="1" applyBorder="1"/>
    <xf numFmtId="8" fontId="0" fillId="10" borderId="11" xfId="0" applyNumberFormat="1" applyFill="1" applyBorder="1"/>
    <xf numFmtId="10" fontId="0" fillId="5" borderId="20" xfId="0" applyNumberFormat="1" applyFill="1" applyBorder="1"/>
    <xf numFmtId="164" fontId="0" fillId="9" borderId="22" xfId="0" applyNumberFormat="1" applyFill="1" applyBorder="1"/>
    <xf numFmtId="164" fontId="0" fillId="3" borderId="23" xfId="0" applyNumberFormat="1" applyFill="1" applyBorder="1"/>
    <xf numFmtId="0" fontId="0" fillId="10" borderId="39" xfId="0" applyFill="1" applyBorder="1"/>
    <xf numFmtId="0" fontId="0" fillId="8" borderId="39" xfId="0" applyFill="1" applyBorder="1"/>
    <xf numFmtId="166" fontId="0" fillId="11" borderId="12" xfId="0" applyNumberFormat="1" applyFill="1" applyBorder="1"/>
    <xf numFmtId="166" fontId="0" fillId="0" borderId="8" xfId="0" applyNumberFormat="1" applyBorder="1" applyAlignment="1"/>
    <xf numFmtId="0" fontId="1" fillId="10" borderId="15" xfId="0" applyFont="1" applyFill="1" applyBorder="1"/>
    <xf numFmtId="0" fontId="0" fillId="10" borderId="38" xfId="0" applyFill="1" applyBorder="1"/>
    <xf numFmtId="0" fontId="1" fillId="10" borderId="7" xfId="0" applyFont="1" applyFill="1" applyBorder="1"/>
    <xf numFmtId="0" fontId="0" fillId="10" borderId="11" xfId="0" applyFill="1" applyBorder="1"/>
    <xf numFmtId="164" fontId="0" fillId="5" borderId="7" xfId="0" applyNumberFormat="1" applyFill="1" applyBorder="1"/>
    <xf numFmtId="10" fontId="1" fillId="5" borderId="7" xfId="0" applyNumberFormat="1" applyFont="1" applyFill="1" applyBorder="1" applyAlignment="1">
      <alignment horizontal="center" vertical="center" wrapText="1"/>
    </xf>
    <xf numFmtId="166" fontId="0" fillId="9" borderId="6" xfId="0" applyNumberFormat="1" applyFill="1" applyBorder="1"/>
    <xf numFmtId="164" fontId="0" fillId="5" borderId="6" xfId="2" applyNumberFormat="1" applyFont="1" applyFill="1" applyBorder="1"/>
    <xf numFmtId="166" fontId="0" fillId="5" borderId="6" xfId="0" applyNumberFormat="1" applyFill="1" applyBorder="1"/>
    <xf numFmtId="44" fontId="0" fillId="5" borderId="6" xfId="2" applyFont="1" applyFill="1" applyBorder="1"/>
    <xf numFmtId="164" fontId="0" fillId="7" borderId="19" xfId="0" applyNumberFormat="1" applyFont="1" applyFill="1" applyBorder="1" applyAlignment="1">
      <alignment horizontal="right" vertical="center" wrapText="1"/>
    </xf>
    <xf numFmtId="164" fontId="1" fillId="7" borderId="19" xfId="0" applyNumberFormat="1" applyFont="1" applyFill="1" applyBorder="1" applyAlignment="1">
      <alignment horizontal="center" vertical="center" wrapText="1"/>
    </xf>
    <xf numFmtId="164" fontId="0" fillId="7" borderId="18" xfId="0" applyNumberFormat="1" applyFill="1" applyBorder="1"/>
    <xf numFmtId="164" fontId="1" fillId="11" borderId="6" xfId="0" applyNumberFormat="1" applyFont="1" applyFill="1" applyBorder="1" applyAlignment="1">
      <alignment horizontal="center" vertical="center" wrapText="1"/>
    </xf>
    <xf numFmtId="164" fontId="0" fillId="11" borderId="6" xfId="0" applyNumberFormat="1" applyFill="1" applyBorder="1"/>
    <xf numFmtId="164" fontId="1" fillId="8" borderId="6" xfId="0" applyNumberFormat="1" applyFont="1" applyFill="1" applyBorder="1" applyAlignment="1">
      <alignment horizontal="center"/>
    </xf>
    <xf numFmtId="164" fontId="0" fillId="12" borderId="6" xfId="0" applyNumberFormat="1" applyFill="1" applyBorder="1"/>
    <xf numFmtId="164" fontId="1" fillId="12" borderId="6" xfId="0" applyNumberFormat="1" applyFont="1" applyFill="1" applyBorder="1" applyAlignment="1">
      <alignment horizontal="center" vertical="center" wrapText="1"/>
    </xf>
    <xf numFmtId="8" fontId="0" fillId="10" borderId="18" xfId="0" applyNumberFormat="1" applyFill="1" applyBorder="1"/>
    <xf numFmtId="8" fontId="1" fillId="10" borderId="6" xfId="0" applyNumberFormat="1" applyFont="1" applyFill="1" applyBorder="1" applyAlignment="1">
      <alignment horizontal="center" vertical="center" wrapText="1"/>
    </xf>
    <xf numFmtId="8" fontId="1" fillId="10" borderId="21" xfId="0" applyNumberFormat="1" applyFont="1" applyFill="1" applyBorder="1" applyAlignment="1">
      <alignment horizontal="center" vertical="center" wrapText="1"/>
    </xf>
    <xf numFmtId="164" fontId="0" fillId="10" borderId="6" xfId="0" applyNumberFormat="1" applyFill="1" applyBorder="1"/>
    <xf numFmtId="164" fontId="0" fillId="11" borderId="19" xfId="0" applyNumberFormat="1" applyFill="1" applyBorder="1" applyAlignment="1">
      <alignment vertical="center" wrapText="1"/>
    </xf>
    <xf numFmtId="166" fontId="0" fillId="11" borderId="19" xfId="0" applyNumberFormat="1" applyFill="1" applyBorder="1"/>
    <xf numFmtId="164" fontId="0" fillId="3" borderId="2" xfId="0" applyNumberFormat="1" applyFill="1" applyBorder="1" applyAlignment="1">
      <alignment vertical="center" wrapText="1"/>
    </xf>
    <xf numFmtId="166" fontId="0" fillId="3" borderId="2" xfId="0" applyNumberFormat="1" applyFill="1" applyBorder="1"/>
    <xf numFmtId="164" fontId="0" fillId="9" borderId="6" xfId="0" applyNumberFormat="1" applyFill="1" applyBorder="1" applyAlignment="1">
      <alignment vertical="center" wrapText="1"/>
    </xf>
    <xf numFmtId="164" fontId="0" fillId="2" borderId="8" xfId="0" applyNumberFormat="1" applyFill="1" applyBorder="1" applyAlignment="1">
      <alignment vertical="top"/>
    </xf>
    <xf numFmtId="164" fontId="0" fillId="2" borderId="25" xfId="0" applyNumberFormat="1" applyFill="1" applyBorder="1" applyAlignment="1">
      <alignment vertical="top"/>
    </xf>
    <xf numFmtId="0" fontId="0" fillId="3" borderId="2" xfId="0" applyFill="1" applyBorder="1" applyAlignment="1">
      <alignment vertical="top"/>
    </xf>
    <xf numFmtId="164" fontId="7" fillId="3" borderId="2" xfId="0" applyNumberFormat="1" applyFont="1" applyFill="1" applyBorder="1" applyAlignment="1">
      <alignment vertical="center" wrapText="1"/>
    </xf>
    <xf numFmtId="166" fontId="0" fillId="3" borderId="5" xfId="0" applyNumberFormat="1" applyFill="1" applyBorder="1"/>
    <xf numFmtId="0" fontId="0" fillId="11" borderId="6" xfId="0" applyFill="1" applyBorder="1" applyAlignment="1">
      <alignment vertical="top"/>
    </xf>
    <xf numFmtId="164" fontId="0" fillId="11" borderId="6" xfId="0" applyNumberFormat="1" applyFill="1" applyBorder="1" applyAlignment="1">
      <alignment vertical="center" wrapText="1"/>
    </xf>
    <xf numFmtId="164" fontId="1" fillId="11" borderId="6" xfId="0" applyNumberFormat="1" applyFont="1" applyFill="1" applyBorder="1" applyAlignment="1">
      <alignment vertical="center" wrapText="1"/>
    </xf>
    <xf numFmtId="166" fontId="0" fillId="11" borderId="6" xfId="0" applyNumberFormat="1" applyFill="1" applyBorder="1"/>
    <xf numFmtId="16" fontId="0" fillId="11" borderId="6" xfId="0" quotePrefix="1" applyNumberFormat="1" applyFill="1" applyBorder="1" applyAlignment="1">
      <alignment vertical="top"/>
    </xf>
    <xf numFmtId="164" fontId="0" fillId="2" borderId="1" xfId="0" applyNumberFormat="1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top"/>
    </xf>
    <xf numFmtId="0" fontId="2" fillId="6" borderId="26" xfId="0" applyFont="1" applyFill="1" applyBorder="1" applyAlignment="1">
      <alignment horizontal="center" vertical="top"/>
    </xf>
    <xf numFmtId="164" fontId="1" fillId="11" borderId="40" xfId="0" applyNumberFormat="1" applyFont="1" applyFill="1" applyBorder="1" applyAlignment="1">
      <alignment vertical="center" wrapText="1"/>
    </xf>
    <xf numFmtId="164" fontId="0" fillId="9" borderId="40" xfId="0" applyNumberFormat="1" applyFill="1" applyBorder="1" applyAlignment="1">
      <alignment vertical="center" wrapText="1"/>
    </xf>
    <xf numFmtId="166" fontId="0" fillId="9" borderId="40" xfId="0" applyNumberFormat="1" applyFill="1" applyBorder="1"/>
    <xf numFmtId="164" fontId="0" fillId="9" borderId="40" xfId="0" applyNumberFormat="1" applyFill="1" applyBorder="1"/>
    <xf numFmtId="166" fontId="0" fillId="11" borderId="40" xfId="0" applyNumberFormat="1" applyFill="1" applyBorder="1"/>
    <xf numFmtId="10" fontId="0" fillId="5" borderId="41" xfId="0" applyNumberFormat="1" applyFill="1" applyBorder="1" applyAlignment="1">
      <alignment vertical="top"/>
    </xf>
    <xf numFmtId="10" fontId="0" fillId="5" borderId="7" xfId="0" applyNumberFormat="1" applyFill="1" applyBorder="1" applyAlignment="1">
      <alignment vertical="top"/>
    </xf>
    <xf numFmtId="164" fontId="1" fillId="5" borderId="7" xfId="0" applyNumberFormat="1" applyFont="1" applyFill="1" applyBorder="1" applyAlignment="1">
      <alignment horizontal="center"/>
    </xf>
    <xf numFmtId="164" fontId="1" fillId="5" borderId="19" xfId="0" applyNumberFormat="1" applyFont="1" applyFill="1" applyBorder="1" applyAlignment="1">
      <alignment horizontal="center"/>
    </xf>
    <xf numFmtId="44" fontId="0" fillId="5" borderId="19" xfId="2" applyFont="1" applyFill="1" applyBorder="1"/>
    <xf numFmtId="16" fontId="0" fillId="5" borderId="41" xfId="0" applyNumberFormat="1" applyFill="1" applyBorder="1" applyAlignment="1">
      <alignment vertical="top"/>
    </xf>
  </cellXfs>
  <cellStyles count="5">
    <cellStyle name="Excel Built-in Normal" xfId="1"/>
    <cellStyle name="Normalny" xfId="0" builtinId="0"/>
    <cellStyle name="Procentowy" xfId="4" builtinId="5"/>
    <cellStyle name="Walutowy" xfId="2" builtinId="4"/>
    <cellStyle name="Walutowy 2" xfId="3"/>
  </cellStyles>
  <dxfs count="0"/>
  <tableStyles count="0" defaultTableStyle="TableStyleMedium2" defaultPivotStyle="PivotStyleLight16"/>
  <colors>
    <mruColors>
      <color rgb="FFA4F6FA"/>
      <color rgb="FFE199E7"/>
      <color rgb="FFFF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1"/>
  <sheetViews>
    <sheetView tabSelected="1" view="pageBreakPreview" topLeftCell="A52" zoomScale="70" zoomScaleNormal="25" zoomScaleSheetLayoutView="70" workbookViewId="0">
      <selection activeCell="B178" sqref="B178"/>
    </sheetView>
  </sheetViews>
  <sheetFormatPr defaultRowHeight="14.4" x14ac:dyDescent="0.3"/>
  <cols>
    <col min="1" max="1" width="6.5546875" style="1" bestFit="1" customWidth="1"/>
    <col min="2" max="2" width="44.109375" style="2" bestFit="1" customWidth="1"/>
    <col min="3" max="3" width="8.6640625" style="33" hidden="1" customWidth="1"/>
    <col min="4" max="4" width="15.5546875" style="36" bestFit="1" customWidth="1"/>
    <col min="5" max="5" width="14" style="32" bestFit="1" customWidth="1"/>
    <col min="6" max="19" width="17.109375" style="7" customWidth="1"/>
    <col min="20" max="20" width="17.109375" style="47" customWidth="1"/>
    <col min="21" max="33" width="9.109375" style="47"/>
  </cols>
  <sheetData>
    <row r="1" spans="1:34" ht="37.200000000000003" thickBot="1" x14ac:dyDescent="0.35">
      <c r="A1" s="230" t="s">
        <v>306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34" ht="15" thickBot="1" x14ac:dyDescent="0.35">
      <c r="A2" s="226" t="s">
        <v>0</v>
      </c>
      <c r="B2" s="224" t="s">
        <v>1</v>
      </c>
      <c r="C2" s="228" t="s">
        <v>28</v>
      </c>
      <c r="D2" s="144"/>
      <c r="E2" s="144"/>
      <c r="F2" s="75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214"/>
      <c r="T2" s="215"/>
    </row>
    <row r="3" spans="1:34" ht="15" thickBot="1" x14ac:dyDescent="0.35">
      <c r="A3" s="227"/>
      <c r="B3" s="225"/>
      <c r="C3" s="229"/>
      <c r="D3" s="46"/>
      <c r="E3" s="46"/>
      <c r="F3" s="116" t="s">
        <v>66</v>
      </c>
      <c r="G3" s="116" t="s">
        <v>67</v>
      </c>
      <c r="H3" s="116" t="s">
        <v>68</v>
      </c>
      <c r="I3" s="116" t="s">
        <v>69</v>
      </c>
      <c r="J3" s="116" t="s">
        <v>70</v>
      </c>
      <c r="K3" s="116" t="s">
        <v>71</v>
      </c>
      <c r="L3" s="116" t="s">
        <v>72</v>
      </c>
      <c r="M3" s="116" t="s">
        <v>73</v>
      </c>
      <c r="N3" s="116" t="s">
        <v>74</v>
      </c>
      <c r="O3" s="116" t="s">
        <v>75</v>
      </c>
      <c r="P3" s="116" t="s">
        <v>76</v>
      </c>
      <c r="Q3" s="116" t="s">
        <v>77</v>
      </c>
      <c r="R3" s="116" t="s">
        <v>213</v>
      </c>
      <c r="S3" s="116" t="s">
        <v>78</v>
      </c>
      <c r="T3" s="173" t="s">
        <v>79</v>
      </c>
    </row>
    <row r="4" spans="1:34" s="37" customFormat="1" x14ac:dyDescent="0.3">
      <c r="A4" s="146" t="s">
        <v>2</v>
      </c>
      <c r="B4" s="51" t="s">
        <v>80</v>
      </c>
      <c r="C4" s="110"/>
      <c r="D4" s="41"/>
      <c r="E4" s="42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74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38"/>
    </row>
    <row r="5" spans="1:34" s="39" customFormat="1" x14ac:dyDescent="0.3">
      <c r="A5" s="147" t="s">
        <v>3</v>
      </c>
      <c r="B5" s="107" t="s">
        <v>81</v>
      </c>
      <c r="C5" s="106"/>
      <c r="D5" s="41"/>
      <c r="E5" s="41"/>
      <c r="F5" s="123"/>
      <c r="G5" s="122"/>
      <c r="H5" s="122"/>
      <c r="I5" s="122"/>
      <c r="J5" s="107"/>
      <c r="K5" s="107"/>
      <c r="L5" s="107"/>
      <c r="M5" s="107"/>
      <c r="N5" s="122"/>
      <c r="O5" s="122"/>
      <c r="P5" s="122"/>
      <c r="Q5" s="122"/>
      <c r="R5" s="122"/>
      <c r="S5" s="124"/>
      <c r="T5" s="123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0"/>
    </row>
    <row r="6" spans="1:34" s="39" customFormat="1" x14ac:dyDescent="0.3">
      <c r="A6" s="147" t="s">
        <v>4</v>
      </c>
      <c r="B6" s="107" t="s">
        <v>82</v>
      </c>
      <c r="C6" s="106"/>
      <c r="D6" s="41"/>
      <c r="E6" s="41"/>
      <c r="F6" s="123"/>
      <c r="G6" s="122"/>
      <c r="H6" s="122"/>
      <c r="I6" s="122"/>
      <c r="J6" s="122"/>
      <c r="K6" s="122"/>
      <c r="L6" s="122"/>
      <c r="M6" s="107"/>
      <c r="N6" s="107"/>
      <c r="O6" s="107"/>
      <c r="P6" s="122"/>
      <c r="Q6" s="122"/>
      <c r="R6" s="122"/>
      <c r="S6" s="124"/>
      <c r="T6" s="123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0"/>
    </row>
    <row r="7" spans="1:34" s="39" customFormat="1" x14ac:dyDescent="0.3">
      <c r="A7" s="147" t="s">
        <v>5</v>
      </c>
      <c r="B7" s="107" t="s">
        <v>83</v>
      </c>
      <c r="C7" s="106"/>
      <c r="D7" s="41"/>
      <c r="E7" s="41"/>
      <c r="F7" s="123"/>
      <c r="G7" s="122"/>
      <c r="H7" s="122"/>
      <c r="I7" s="107"/>
      <c r="J7" s="122"/>
      <c r="K7" s="122"/>
      <c r="L7" s="107"/>
      <c r="M7" s="122"/>
      <c r="N7" s="107"/>
      <c r="O7" s="107"/>
      <c r="P7" s="122"/>
      <c r="Q7" s="122"/>
      <c r="R7" s="122"/>
      <c r="S7" s="108"/>
      <c r="T7" s="112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0"/>
    </row>
    <row r="8" spans="1:34" s="39" customFormat="1" x14ac:dyDescent="0.3">
      <c r="A8" s="147" t="s">
        <v>6</v>
      </c>
      <c r="B8" s="107" t="s">
        <v>84</v>
      </c>
      <c r="C8" s="106"/>
      <c r="D8" s="41"/>
      <c r="E8" s="41"/>
      <c r="F8" s="123"/>
      <c r="G8" s="122"/>
      <c r="H8" s="122"/>
      <c r="I8" s="122"/>
      <c r="J8" s="122"/>
      <c r="K8" s="122"/>
      <c r="L8" s="122"/>
      <c r="M8" s="122"/>
      <c r="N8" s="107"/>
      <c r="O8" s="122"/>
      <c r="P8" s="122"/>
      <c r="Q8" s="122"/>
      <c r="R8" s="122"/>
      <c r="S8" s="108"/>
      <c r="T8" s="112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0"/>
    </row>
    <row r="9" spans="1:34" s="39" customFormat="1" x14ac:dyDescent="0.3">
      <c r="A9" s="147" t="s">
        <v>7</v>
      </c>
      <c r="B9" s="107" t="s">
        <v>85</v>
      </c>
      <c r="C9" s="106"/>
      <c r="D9" s="41"/>
      <c r="E9" s="41"/>
      <c r="F9" s="123"/>
      <c r="G9" s="122"/>
      <c r="H9" s="122"/>
      <c r="I9" s="122"/>
      <c r="J9" s="122"/>
      <c r="K9" s="122"/>
      <c r="L9" s="122"/>
      <c r="M9" s="122"/>
      <c r="N9" s="107"/>
      <c r="O9" s="122"/>
      <c r="P9" s="122"/>
      <c r="Q9" s="122"/>
      <c r="R9" s="122"/>
      <c r="S9" s="108"/>
      <c r="T9" s="112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0"/>
    </row>
    <row r="10" spans="1:34" s="39" customFormat="1" x14ac:dyDescent="0.3">
      <c r="A10" s="147" t="s">
        <v>8</v>
      </c>
      <c r="B10" s="107" t="s">
        <v>86</v>
      </c>
      <c r="C10" s="106"/>
      <c r="D10" s="41"/>
      <c r="E10" s="41"/>
      <c r="F10" s="123"/>
      <c r="G10" s="122"/>
      <c r="H10" s="122"/>
      <c r="I10" s="122"/>
      <c r="J10" s="122"/>
      <c r="K10" s="122"/>
      <c r="L10" s="122"/>
      <c r="M10" s="122"/>
      <c r="N10" s="107"/>
      <c r="O10" s="122"/>
      <c r="P10" s="107"/>
      <c r="Q10" s="122"/>
      <c r="R10" s="122"/>
      <c r="S10" s="108"/>
      <c r="T10" s="112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0"/>
    </row>
    <row r="11" spans="1:34" s="39" customFormat="1" x14ac:dyDescent="0.3">
      <c r="A11" s="147" t="s">
        <v>49</v>
      </c>
      <c r="B11" s="107" t="s">
        <v>87</v>
      </c>
      <c r="C11" s="106"/>
      <c r="D11" s="41"/>
      <c r="E11" s="41"/>
      <c r="F11" s="123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7"/>
      <c r="S11" s="108"/>
      <c r="T11" s="112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0"/>
    </row>
    <row r="12" spans="1:34" s="39" customFormat="1" x14ac:dyDescent="0.3">
      <c r="A12" s="147" t="s">
        <v>50</v>
      </c>
      <c r="B12" s="107" t="s">
        <v>88</v>
      </c>
      <c r="C12" s="106"/>
      <c r="D12" s="41"/>
      <c r="E12" s="41"/>
      <c r="F12" s="123"/>
      <c r="G12" s="122"/>
      <c r="H12" s="122"/>
      <c r="I12" s="122"/>
      <c r="J12" s="122"/>
      <c r="K12" s="122"/>
      <c r="L12" s="107"/>
      <c r="M12" s="122"/>
      <c r="N12" s="122"/>
      <c r="O12" s="107"/>
      <c r="P12" s="122"/>
      <c r="Q12" s="122"/>
      <c r="R12" s="122"/>
      <c r="S12" s="108"/>
      <c r="T12" s="112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0"/>
    </row>
    <row r="13" spans="1:34" s="39" customFormat="1" ht="15" thickBot="1" x14ac:dyDescent="0.35">
      <c r="A13" s="80"/>
      <c r="B13" s="51" t="s">
        <v>92</v>
      </c>
      <c r="C13" s="107"/>
      <c r="D13" s="107"/>
      <c r="E13" s="107"/>
      <c r="F13" s="105"/>
      <c r="G13" s="105"/>
      <c r="H13" s="105"/>
      <c r="I13" s="117"/>
      <c r="J13" s="117"/>
      <c r="K13" s="117"/>
      <c r="L13" s="117"/>
      <c r="M13" s="111"/>
      <c r="N13" s="105"/>
      <c r="O13" s="105"/>
      <c r="P13" s="105"/>
      <c r="Q13" s="105"/>
      <c r="R13" s="105"/>
      <c r="S13" s="105"/>
      <c r="T13" s="111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0"/>
    </row>
    <row r="14" spans="1:34" s="6" customFormat="1" ht="15" thickBot="1" x14ac:dyDescent="0.35">
      <c r="A14" s="59"/>
      <c r="B14" s="85"/>
      <c r="C14" s="99">
        <v>0</v>
      </c>
      <c r="D14" s="165">
        <f>SUM(D5:D12)</f>
        <v>0</v>
      </c>
      <c r="E14" s="85"/>
      <c r="F14" s="119">
        <f t="shared" ref="F14" si="0">SUM(F5:F13)</f>
        <v>0</v>
      </c>
      <c r="G14" s="119">
        <f t="shared" ref="G14" si="1">SUM(G5:G13)</f>
        <v>0</v>
      </c>
      <c r="H14" s="119">
        <f t="shared" ref="H14" si="2">SUM(H5:H13)</f>
        <v>0</v>
      </c>
      <c r="I14" s="119">
        <f t="shared" ref="I14" si="3">SUM(I5:I13)</f>
        <v>0</v>
      </c>
      <c r="J14" s="119">
        <f t="shared" ref="J14" si="4">SUM(J5:J13)</f>
        <v>0</v>
      </c>
      <c r="K14" s="119">
        <f t="shared" ref="K14" si="5">SUM(K5:K13)</f>
        <v>0</v>
      </c>
      <c r="L14" s="119">
        <f t="shared" ref="L14" si="6">SUM(L5:L13)</f>
        <v>0</v>
      </c>
      <c r="M14" s="119">
        <f t="shared" ref="M14" si="7">SUM(M5:M13)</f>
        <v>0</v>
      </c>
      <c r="N14" s="119">
        <f t="shared" ref="N14" si="8">SUM(N5:N13)</f>
        <v>0</v>
      </c>
      <c r="O14" s="119">
        <f t="shared" ref="O14" si="9">SUM(O5:O13)</f>
        <v>0</v>
      </c>
      <c r="P14" s="119">
        <f t="shared" ref="P14" si="10">SUM(P5:P13)</f>
        <v>0</v>
      </c>
      <c r="Q14" s="119">
        <f t="shared" ref="Q14" si="11">SUM(Q5:Q13)</f>
        <v>0</v>
      </c>
      <c r="R14" s="119">
        <f t="shared" ref="R14" si="12">SUM(R5:R13)</f>
        <v>0</v>
      </c>
      <c r="S14" s="119">
        <f t="shared" ref="S14" si="13">SUM(S5:S13)</f>
        <v>0</v>
      </c>
      <c r="T14" s="78">
        <f t="shared" ref="T14" si="14">SUM(T5:T12)</f>
        <v>0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8"/>
    </row>
    <row r="15" spans="1:34" s="3" customFormat="1" ht="14.25" customHeight="1" x14ac:dyDescent="0.3">
      <c r="A15" s="148" t="s">
        <v>9</v>
      </c>
      <c r="B15" s="50" t="s">
        <v>102</v>
      </c>
      <c r="C15" s="5"/>
      <c r="D15" s="191"/>
      <c r="E15" s="192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52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9"/>
    </row>
    <row r="16" spans="1:34" s="3" customFormat="1" x14ac:dyDescent="0.3">
      <c r="A16" s="148" t="s">
        <v>10</v>
      </c>
      <c r="B16" s="5" t="s">
        <v>89</v>
      </c>
      <c r="C16" s="5"/>
      <c r="D16" s="65"/>
      <c r="E16" s="65"/>
      <c r="F16" s="194"/>
      <c r="G16" s="194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6"/>
      <c r="T16" s="113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9"/>
    </row>
    <row r="17" spans="1:34" s="3" customFormat="1" x14ac:dyDescent="0.3">
      <c r="A17" s="148" t="s">
        <v>11</v>
      </c>
      <c r="B17" s="5" t="s">
        <v>90</v>
      </c>
      <c r="C17" s="5"/>
      <c r="D17" s="65"/>
      <c r="E17" s="65"/>
      <c r="F17" s="83"/>
      <c r="G17" s="83"/>
      <c r="H17" s="195"/>
      <c r="I17" s="195"/>
      <c r="J17" s="83"/>
      <c r="K17" s="83"/>
      <c r="L17" s="83"/>
      <c r="M17" s="83"/>
      <c r="N17" s="83"/>
      <c r="O17" s="83"/>
      <c r="P17" s="83"/>
      <c r="Q17" s="83"/>
      <c r="R17" s="83"/>
      <c r="S17" s="86"/>
      <c r="T17" s="113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9"/>
    </row>
    <row r="18" spans="1:34" s="3" customFormat="1" x14ac:dyDescent="0.3">
      <c r="A18" s="148" t="s">
        <v>27</v>
      </c>
      <c r="B18" s="5" t="s">
        <v>82</v>
      </c>
      <c r="C18" s="5"/>
      <c r="D18" s="65"/>
      <c r="E18" s="65"/>
      <c r="F18" s="83"/>
      <c r="G18" s="83"/>
      <c r="H18" s="83"/>
      <c r="I18" s="83"/>
      <c r="J18" s="83"/>
      <c r="K18" s="83"/>
      <c r="L18" s="196"/>
      <c r="M18" s="196"/>
      <c r="N18" s="196"/>
      <c r="O18" s="83"/>
      <c r="P18" s="83"/>
      <c r="Q18" s="83"/>
      <c r="R18" s="83"/>
      <c r="S18" s="86"/>
      <c r="T18" s="113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9"/>
    </row>
    <row r="19" spans="1:34" s="3" customFormat="1" x14ac:dyDescent="0.3">
      <c r="A19" s="148" t="s">
        <v>12</v>
      </c>
      <c r="B19" s="5" t="s">
        <v>83</v>
      </c>
      <c r="C19" s="5"/>
      <c r="D19" s="65"/>
      <c r="E19" s="65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196"/>
      <c r="Q19" s="196"/>
      <c r="R19" s="196"/>
      <c r="S19" s="86"/>
      <c r="T19" s="113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9"/>
    </row>
    <row r="20" spans="1:34" s="3" customFormat="1" x14ac:dyDescent="0.3">
      <c r="A20" s="148" t="s">
        <v>13</v>
      </c>
      <c r="B20" s="5" t="s">
        <v>84</v>
      </c>
      <c r="C20" s="5"/>
      <c r="D20" s="65"/>
      <c r="E20" s="65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196"/>
      <c r="Q20" s="196"/>
      <c r="R20" s="196"/>
      <c r="S20" s="86"/>
      <c r="T20" s="113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9"/>
    </row>
    <row r="21" spans="1:34" s="3" customFormat="1" x14ac:dyDescent="0.3">
      <c r="A21" s="148" t="s">
        <v>14</v>
      </c>
      <c r="B21" s="5" t="s">
        <v>85</v>
      </c>
      <c r="C21" s="5"/>
      <c r="D21" s="65"/>
      <c r="E21" s="65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196"/>
      <c r="R21" s="196"/>
      <c r="S21" s="86"/>
      <c r="T21" s="113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9"/>
    </row>
    <row r="22" spans="1:34" s="4" customFormat="1" x14ac:dyDescent="0.3">
      <c r="A22" s="149" t="s">
        <v>91</v>
      </c>
      <c r="B22" s="5" t="s">
        <v>86</v>
      </c>
      <c r="C22" s="5"/>
      <c r="D22" s="65"/>
      <c r="E22" s="65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196"/>
      <c r="R22" s="196"/>
      <c r="S22" s="87"/>
      <c r="T22" s="52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10"/>
    </row>
    <row r="23" spans="1:34" s="4" customFormat="1" ht="15" thickBot="1" x14ac:dyDescent="0.35">
      <c r="A23" s="149"/>
      <c r="B23" s="53" t="s">
        <v>93</v>
      </c>
      <c r="C23" s="84"/>
      <c r="D23" s="121"/>
      <c r="E23" s="180"/>
      <c r="F23" s="120"/>
      <c r="G23" s="120"/>
      <c r="H23" s="120"/>
      <c r="I23" s="120"/>
      <c r="J23" s="120"/>
      <c r="K23" s="120"/>
      <c r="L23" s="120"/>
      <c r="M23" s="120"/>
      <c r="N23" s="120"/>
      <c r="O23" s="121"/>
      <c r="P23" s="121"/>
      <c r="Q23" s="121"/>
      <c r="R23" s="121"/>
      <c r="S23" s="83"/>
      <c r="T23" s="113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10"/>
    </row>
    <row r="24" spans="1:34" s="6" customFormat="1" ht="15" thickBot="1" x14ac:dyDescent="0.35">
      <c r="A24" s="59"/>
      <c r="B24" s="85"/>
      <c r="C24" s="99">
        <v>0</v>
      </c>
      <c r="D24" s="165">
        <f>SUM(D16:D22)</f>
        <v>0</v>
      </c>
      <c r="E24" s="85"/>
      <c r="F24" s="79">
        <f>SUM(F16:F22)</f>
        <v>0</v>
      </c>
      <c r="G24" s="79">
        <f t="shared" ref="G24:S24" si="15">SUM(G16:G22)</f>
        <v>0</v>
      </c>
      <c r="H24" s="79">
        <f t="shared" si="15"/>
        <v>0</v>
      </c>
      <c r="I24" s="79">
        <f t="shared" si="15"/>
        <v>0</v>
      </c>
      <c r="J24" s="79">
        <f t="shared" si="15"/>
        <v>0</v>
      </c>
      <c r="K24" s="79">
        <f t="shared" si="15"/>
        <v>0</v>
      </c>
      <c r="L24" s="79">
        <f t="shared" si="15"/>
        <v>0</v>
      </c>
      <c r="M24" s="79">
        <f t="shared" si="15"/>
        <v>0</v>
      </c>
      <c r="N24" s="79">
        <f t="shared" si="15"/>
        <v>0</v>
      </c>
      <c r="O24" s="79">
        <f t="shared" si="15"/>
        <v>0</v>
      </c>
      <c r="P24" s="79">
        <f t="shared" si="15"/>
        <v>0</v>
      </c>
      <c r="Q24" s="79">
        <f t="shared" si="15"/>
        <v>0</v>
      </c>
      <c r="R24" s="79">
        <f t="shared" si="15"/>
        <v>0</v>
      </c>
      <c r="S24" s="79">
        <f t="shared" si="15"/>
        <v>0</v>
      </c>
      <c r="T24" s="79">
        <f t="shared" ref="T24" si="16">SUM(T16:T22)</f>
        <v>0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8"/>
    </row>
    <row r="25" spans="1:34" s="14" customFormat="1" x14ac:dyDescent="0.3">
      <c r="A25" s="150" t="s">
        <v>15</v>
      </c>
      <c r="B25" s="60" t="s">
        <v>103</v>
      </c>
      <c r="C25" s="61"/>
      <c r="D25" s="197"/>
      <c r="E25" s="198"/>
      <c r="F25" s="88"/>
      <c r="G25" s="88"/>
      <c r="H25" s="109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63"/>
      <c r="T25" s="175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23"/>
    </row>
    <row r="26" spans="1:34" s="14" customFormat="1" x14ac:dyDescent="0.3">
      <c r="A26" s="151" t="s">
        <v>16</v>
      </c>
      <c r="B26" s="55" t="s">
        <v>94</v>
      </c>
      <c r="C26" s="54"/>
      <c r="D26" s="13"/>
      <c r="E26" s="13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136"/>
      <c r="T26" s="176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23"/>
    </row>
    <row r="27" spans="1:34" s="14" customFormat="1" x14ac:dyDescent="0.3">
      <c r="A27" s="151" t="s">
        <v>106</v>
      </c>
      <c r="B27" s="55" t="s">
        <v>95</v>
      </c>
      <c r="C27" s="54"/>
      <c r="D27" s="13"/>
      <c r="E27" s="13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101"/>
      <c r="T27" s="176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23"/>
    </row>
    <row r="28" spans="1:34" s="14" customFormat="1" x14ac:dyDescent="0.3">
      <c r="A28" s="151" t="s">
        <v>107</v>
      </c>
      <c r="B28" s="55" t="s">
        <v>96</v>
      </c>
      <c r="C28" s="54"/>
      <c r="D28" s="13"/>
      <c r="E28" s="13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101"/>
      <c r="T28" s="176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23"/>
    </row>
    <row r="29" spans="1:34" s="14" customFormat="1" ht="28.8" x14ac:dyDescent="0.3">
      <c r="A29" s="151" t="s">
        <v>108</v>
      </c>
      <c r="B29" s="55" t="s">
        <v>97</v>
      </c>
      <c r="C29" s="54"/>
      <c r="D29" s="13"/>
      <c r="E29" s="13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101"/>
      <c r="T29" s="176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23"/>
    </row>
    <row r="30" spans="1:34" s="14" customFormat="1" x14ac:dyDescent="0.3">
      <c r="A30" s="151" t="s">
        <v>109</v>
      </c>
      <c r="B30" s="55" t="s">
        <v>98</v>
      </c>
      <c r="C30" s="54"/>
      <c r="D30" s="13"/>
      <c r="E30" s="13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101"/>
      <c r="T30" s="100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23"/>
    </row>
    <row r="31" spans="1:34" s="14" customFormat="1" x14ac:dyDescent="0.3">
      <c r="A31" s="151" t="s">
        <v>110</v>
      </c>
      <c r="B31" s="55" t="s">
        <v>99</v>
      </c>
      <c r="C31" s="54"/>
      <c r="D31" s="13"/>
      <c r="E31" s="13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101"/>
      <c r="T31" s="176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23"/>
    </row>
    <row r="32" spans="1:34" s="14" customFormat="1" x14ac:dyDescent="0.3">
      <c r="A32" s="151" t="s">
        <v>111</v>
      </c>
      <c r="B32" s="55" t="s">
        <v>100</v>
      </c>
      <c r="C32" s="54"/>
      <c r="D32" s="13"/>
      <c r="E32" s="13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01"/>
      <c r="T32" s="176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23"/>
    </row>
    <row r="33" spans="1:34" s="14" customFormat="1" x14ac:dyDescent="0.3">
      <c r="A33" s="151" t="s">
        <v>112</v>
      </c>
      <c r="B33" s="55" t="s">
        <v>101</v>
      </c>
      <c r="C33" s="54"/>
      <c r="D33" s="13"/>
      <c r="E33" s="13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101"/>
      <c r="T33" s="100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23"/>
    </row>
    <row r="34" spans="1:34" s="14" customFormat="1" x14ac:dyDescent="0.3">
      <c r="A34" s="151" t="s">
        <v>113</v>
      </c>
      <c r="B34" s="55" t="s">
        <v>89</v>
      </c>
      <c r="C34" s="54"/>
      <c r="D34" s="62"/>
      <c r="E34" s="13"/>
      <c r="F34" s="8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199"/>
      <c r="S34" s="89"/>
      <c r="T34" s="100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23"/>
    </row>
    <row r="35" spans="1:34" s="12" customFormat="1" ht="15" thickBot="1" x14ac:dyDescent="0.35">
      <c r="A35" s="152"/>
      <c r="B35" s="57" t="s">
        <v>17</v>
      </c>
      <c r="C35" s="58"/>
      <c r="D35" s="58"/>
      <c r="E35" s="19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177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11"/>
    </row>
    <row r="36" spans="1:34" s="6" customFormat="1" ht="15" thickBot="1" x14ac:dyDescent="0.35">
      <c r="A36" s="59"/>
      <c r="B36" s="85"/>
      <c r="C36" s="99">
        <v>0</v>
      </c>
      <c r="D36" s="165">
        <f>SUM(D26:D34)</f>
        <v>0</v>
      </c>
      <c r="E36" s="85"/>
      <c r="F36" s="119">
        <f>SUM(F26:F34)</f>
        <v>0</v>
      </c>
      <c r="G36" s="119">
        <f t="shared" ref="G36:S36" si="17">SUM(G26:G34)</f>
        <v>0</v>
      </c>
      <c r="H36" s="119">
        <f t="shared" si="17"/>
        <v>0</v>
      </c>
      <c r="I36" s="119">
        <f t="shared" si="17"/>
        <v>0</v>
      </c>
      <c r="J36" s="119">
        <f t="shared" si="17"/>
        <v>0</v>
      </c>
      <c r="K36" s="119">
        <f t="shared" si="17"/>
        <v>0</v>
      </c>
      <c r="L36" s="119">
        <f t="shared" si="17"/>
        <v>0</v>
      </c>
      <c r="M36" s="119">
        <f t="shared" si="17"/>
        <v>0</v>
      </c>
      <c r="N36" s="119">
        <f t="shared" si="17"/>
        <v>0</v>
      </c>
      <c r="O36" s="119">
        <f t="shared" si="17"/>
        <v>0</v>
      </c>
      <c r="P36" s="119">
        <f t="shared" si="17"/>
        <v>0</v>
      </c>
      <c r="Q36" s="119">
        <f t="shared" si="17"/>
        <v>0</v>
      </c>
      <c r="R36" s="119">
        <f t="shared" si="17"/>
        <v>0</v>
      </c>
      <c r="S36" s="119">
        <f t="shared" si="17"/>
        <v>0</v>
      </c>
      <c r="T36" s="78">
        <f t="shared" ref="T36" si="18">SUM(T26:T34)</f>
        <v>0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8"/>
    </row>
    <row r="37" spans="1:34" s="17" customFormat="1" x14ac:dyDescent="0.3">
      <c r="A37" s="153" t="s">
        <v>18</v>
      </c>
      <c r="B37" s="15" t="s">
        <v>104</v>
      </c>
      <c r="C37" s="90"/>
      <c r="D37" s="34"/>
      <c r="E37" s="35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2"/>
      <c r="T37" s="94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16"/>
    </row>
    <row r="38" spans="1:34" s="17" customFormat="1" x14ac:dyDescent="0.3">
      <c r="A38" s="153" t="s">
        <v>19</v>
      </c>
      <c r="B38" s="130" t="s">
        <v>224</v>
      </c>
      <c r="C38" s="90"/>
      <c r="D38" s="132"/>
      <c r="E38" s="202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91"/>
      <c r="T38" s="94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16"/>
    </row>
    <row r="39" spans="1:34" s="92" customFormat="1" x14ac:dyDescent="0.3">
      <c r="A39" s="153" t="s">
        <v>51</v>
      </c>
      <c r="B39" s="130" t="s">
        <v>225</v>
      </c>
      <c r="C39" s="90"/>
      <c r="D39" s="132"/>
      <c r="E39" s="202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91"/>
      <c r="T39" s="94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91"/>
    </row>
    <row r="40" spans="1:34" s="92" customFormat="1" x14ac:dyDescent="0.3">
      <c r="A40" s="153" t="s">
        <v>52</v>
      </c>
      <c r="B40" s="130" t="s">
        <v>226</v>
      </c>
      <c r="C40" s="90"/>
      <c r="D40" s="132"/>
      <c r="E40" s="202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91"/>
      <c r="T40" s="94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91"/>
    </row>
    <row r="41" spans="1:34" s="92" customFormat="1" x14ac:dyDescent="0.3">
      <c r="A41" s="153" t="s">
        <v>53</v>
      </c>
      <c r="B41" s="130" t="s">
        <v>227</v>
      </c>
      <c r="C41" s="90"/>
      <c r="D41" s="132"/>
      <c r="E41" s="202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91"/>
      <c r="T41" s="94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91"/>
    </row>
    <row r="42" spans="1:34" s="92" customFormat="1" x14ac:dyDescent="0.3">
      <c r="A42" s="153" t="s">
        <v>54</v>
      </c>
      <c r="B42" s="130" t="s">
        <v>228</v>
      </c>
      <c r="C42" s="90"/>
      <c r="D42" s="132"/>
      <c r="E42" s="202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91"/>
      <c r="T42" s="94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91"/>
    </row>
    <row r="43" spans="1:34" s="92" customFormat="1" x14ac:dyDescent="0.3">
      <c r="A43" s="153" t="s">
        <v>217</v>
      </c>
      <c r="B43" s="130" t="s">
        <v>229</v>
      </c>
      <c r="C43" s="90"/>
      <c r="D43" s="132"/>
      <c r="E43" s="202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91"/>
      <c r="T43" s="94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91"/>
    </row>
    <row r="44" spans="1:34" s="17" customFormat="1" x14ac:dyDescent="0.3">
      <c r="A44" s="153" t="s">
        <v>218</v>
      </c>
      <c r="B44" s="130" t="s">
        <v>230</v>
      </c>
      <c r="C44" s="90"/>
      <c r="D44" s="132"/>
      <c r="E44" s="202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91"/>
      <c r="T44" s="94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16"/>
    </row>
    <row r="45" spans="1:34" s="17" customFormat="1" x14ac:dyDescent="0.3">
      <c r="A45" s="153" t="s">
        <v>219</v>
      </c>
      <c r="B45" s="131" t="s">
        <v>231</v>
      </c>
      <c r="C45" s="90"/>
      <c r="D45" s="132"/>
      <c r="E45" s="202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91"/>
      <c r="T45" s="94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16"/>
    </row>
    <row r="46" spans="1:34" s="92" customFormat="1" x14ac:dyDescent="0.3">
      <c r="A46" s="153" t="s">
        <v>220</v>
      </c>
      <c r="B46" s="131" t="s">
        <v>232</v>
      </c>
      <c r="C46" s="90"/>
      <c r="D46" s="132"/>
      <c r="E46" s="202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91"/>
      <c r="T46" s="94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91"/>
    </row>
    <row r="47" spans="1:34" s="92" customFormat="1" x14ac:dyDescent="0.3">
      <c r="A47" s="153" t="s">
        <v>221</v>
      </c>
      <c r="B47" s="131" t="s">
        <v>233</v>
      </c>
      <c r="C47" s="90"/>
      <c r="D47" s="132"/>
      <c r="E47" s="202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91"/>
      <c r="T47" s="94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91"/>
    </row>
    <row r="48" spans="1:34" s="17" customFormat="1" x14ac:dyDescent="0.3">
      <c r="A48" s="153" t="s">
        <v>222</v>
      </c>
      <c r="B48" s="131" t="s">
        <v>234</v>
      </c>
      <c r="C48" s="90"/>
      <c r="D48" s="132"/>
      <c r="E48" s="202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91"/>
      <c r="T48" s="94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16"/>
    </row>
    <row r="49" spans="1:34" s="17" customFormat="1" x14ac:dyDescent="0.3">
      <c r="A49" s="153" t="s">
        <v>223</v>
      </c>
      <c r="B49" s="131" t="s">
        <v>235</v>
      </c>
      <c r="C49" s="90"/>
      <c r="D49" s="132"/>
      <c r="E49" s="202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91"/>
      <c r="T49" s="94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16"/>
    </row>
    <row r="50" spans="1:34" s="18" customFormat="1" ht="15" thickBot="1" x14ac:dyDescent="0.35">
      <c r="A50" s="154"/>
      <c r="B50" s="26" t="s">
        <v>215</v>
      </c>
      <c r="C50" s="24"/>
      <c r="D50" s="35"/>
      <c r="E50" s="35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178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25"/>
    </row>
    <row r="51" spans="1:34" s="6" customFormat="1" ht="15" thickBot="1" x14ac:dyDescent="0.35">
      <c r="A51" s="59"/>
      <c r="B51" s="85"/>
      <c r="C51" s="99">
        <v>0</v>
      </c>
      <c r="D51" s="165">
        <f>SUM(D38:D49)</f>
        <v>0</v>
      </c>
      <c r="E51" s="85"/>
      <c r="F51" s="78">
        <f>SUM(F38:F49)</f>
        <v>0</v>
      </c>
      <c r="G51" s="78">
        <f t="shared" ref="G51:S51" si="19">SUM(G38:G49)</f>
        <v>0</v>
      </c>
      <c r="H51" s="78">
        <f t="shared" si="19"/>
        <v>0</v>
      </c>
      <c r="I51" s="78">
        <f t="shared" si="19"/>
        <v>0</v>
      </c>
      <c r="J51" s="78">
        <f t="shared" si="19"/>
        <v>0</v>
      </c>
      <c r="K51" s="78">
        <f t="shared" si="19"/>
        <v>0</v>
      </c>
      <c r="L51" s="78">
        <f t="shared" si="19"/>
        <v>0</v>
      </c>
      <c r="M51" s="78">
        <f t="shared" si="19"/>
        <v>0</v>
      </c>
      <c r="N51" s="78">
        <f t="shared" si="19"/>
        <v>0</v>
      </c>
      <c r="O51" s="78">
        <f t="shared" si="19"/>
        <v>0</v>
      </c>
      <c r="P51" s="78">
        <f t="shared" si="19"/>
        <v>0</v>
      </c>
      <c r="Q51" s="78">
        <f t="shared" si="19"/>
        <v>0</v>
      </c>
      <c r="R51" s="78">
        <f t="shared" si="19"/>
        <v>0</v>
      </c>
      <c r="S51" s="78">
        <f t="shared" si="19"/>
        <v>0</v>
      </c>
      <c r="T51" s="78">
        <f t="shared" ref="T51" si="20">SUM(T38:T49)</f>
        <v>0</v>
      </c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8"/>
    </row>
    <row r="52" spans="1:34" s="21" customFormat="1" x14ac:dyDescent="0.3">
      <c r="A52" s="155" t="s">
        <v>20</v>
      </c>
      <c r="B52" s="104" t="s">
        <v>105</v>
      </c>
      <c r="C52" s="95"/>
      <c r="D52" s="103"/>
      <c r="E52" s="103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6"/>
      <c r="T52" s="98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20"/>
    </row>
    <row r="53" spans="1:34" s="21" customFormat="1" x14ac:dyDescent="0.3">
      <c r="A53" s="155" t="s">
        <v>21</v>
      </c>
      <c r="B53" s="96" t="s">
        <v>274</v>
      </c>
      <c r="C53" s="95"/>
      <c r="D53" s="204"/>
      <c r="E53" s="204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"/>
      <c r="T53" s="9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20"/>
    </row>
    <row r="54" spans="1:34" s="96" customFormat="1" x14ac:dyDescent="0.3">
      <c r="A54" s="155" t="s">
        <v>265</v>
      </c>
      <c r="B54" s="96" t="s">
        <v>275</v>
      </c>
      <c r="C54" s="95"/>
      <c r="D54" s="204"/>
      <c r="E54" s="204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"/>
      <c r="T54" s="98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20"/>
    </row>
    <row r="55" spans="1:34" s="96" customFormat="1" x14ac:dyDescent="0.3">
      <c r="A55" s="155" t="s">
        <v>266</v>
      </c>
      <c r="B55" s="96" t="s">
        <v>276</v>
      </c>
      <c r="C55" s="95"/>
      <c r="D55" s="204"/>
      <c r="E55" s="204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"/>
      <c r="T55" s="98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20"/>
    </row>
    <row r="56" spans="1:34" s="96" customFormat="1" x14ac:dyDescent="0.3">
      <c r="A56" s="155" t="s">
        <v>267</v>
      </c>
      <c r="B56" s="96" t="s">
        <v>277</v>
      </c>
      <c r="C56" s="95"/>
      <c r="D56" s="204"/>
      <c r="E56" s="204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"/>
      <c r="T56" s="98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20"/>
    </row>
    <row r="57" spans="1:34" s="96" customFormat="1" x14ac:dyDescent="0.3">
      <c r="A57" s="155" t="s">
        <v>268</v>
      </c>
      <c r="B57" s="96" t="s">
        <v>278</v>
      </c>
      <c r="C57" s="95"/>
      <c r="D57" s="204"/>
      <c r="E57" s="204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"/>
      <c r="T57" s="98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20"/>
    </row>
    <row r="58" spans="1:34" s="21" customFormat="1" x14ac:dyDescent="0.3">
      <c r="A58" s="155" t="s">
        <v>269</v>
      </c>
      <c r="B58" s="96" t="s">
        <v>279</v>
      </c>
      <c r="C58" s="95"/>
      <c r="D58" s="204"/>
      <c r="E58" s="204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"/>
      <c r="T58" s="98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20"/>
    </row>
    <row r="59" spans="1:34" s="96" customFormat="1" x14ac:dyDescent="0.3">
      <c r="A59" s="155" t="s">
        <v>270</v>
      </c>
      <c r="B59" s="96" t="s">
        <v>280</v>
      </c>
      <c r="C59" s="95"/>
      <c r="D59" s="204"/>
      <c r="E59" s="204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"/>
      <c r="T59" s="98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20"/>
    </row>
    <row r="60" spans="1:34" s="96" customFormat="1" x14ac:dyDescent="0.3">
      <c r="A60" s="155" t="s">
        <v>271</v>
      </c>
      <c r="B60" s="96" t="s">
        <v>281</v>
      </c>
      <c r="C60" s="95"/>
      <c r="D60" s="204"/>
      <c r="E60" s="204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"/>
      <c r="T60" s="98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20"/>
    </row>
    <row r="61" spans="1:34" s="21" customFormat="1" x14ac:dyDescent="0.3">
      <c r="A61" s="155" t="s">
        <v>272</v>
      </c>
      <c r="B61" s="96" t="s">
        <v>282</v>
      </c>
      <c r="C61" s="95"/>
      <c r="D61" s="204"/>
      <c r="E61" s="204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"/>
      <c r="T61" s="98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20"/>
    </row>
    <row r="62" spans="1:34" s="21" customFormat="1" x14ac:dyDescent="0.3">
      <c r="A62" s="155" t="s">
        <v>273</v>
      </c>
      <c r="B62" s="96" t="s">
        <v>203</v>
      </c>
      <c r="C62" s="95"/>
      <c r="D62" s="204"/>
      <c r="E62" s="204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"/>
      <c r="T62" s="98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20"/>
    </row>
    <row r="63" spans="1:34" s="22" customFormat="1" ht="15" thickBot="1" x14ac:dyDescent="0.35">
      <c r="A63" s="156"/>
      <c r="B63" s="29" t="s">
        <v>22</v>
      </c>
      <c r="C63" s="27"/>
      <c r="D63" s="103"/>
      <c r="E63" s="103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56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28"/>
    </row>
    <row r="64" spans="1:34" s="6" customFormat="1" ht="15" thickBot="1" x14ac:dyDescent="0.35">
      <c r="A64" s="64"/>
      <c r="D64" s="165">
        <f>SUM(D52:D62)</f>
        <v>0</v>
      </c>
      <c r="F64" s="119">
        <f>SUM(F53:F62)</f>
        <v>0</v>
      </c>
      <c r="G64" s="119">
        <f t="shared" ref="G64:S64" si="21">SUM(G53:G62)</f>
        <v>0</v>
      </c>
      <c r="H64" s="119">
        <f t="shared" si="21"/>
        <v>0</v>
      </c>
      <c r="I64" s="119">
        <f t="shared" si="21"/>
        <v>0</v>
      </c>
      <c r="J64" s="119">
        <f t="shared" si="21"/>
        <v>0</v>
      </c>
      <c r="K64" s="119">
        <f t="shared" si="21"/>
        <v>0</v>
      </c>
      <c r="L64" s="119">
        <f t="shared" si="21"/>
        <v>0</v>
      </c>
      <c r="M64" s="119">
        <f t="shared" si="21"/>
        <v>0</v>
      </c>
      <c r="N64" s="119">
        <f t="shared" si="21"/>
        <v>0</v>
      </c>
      <c r="O64" s="119">
        <f t="shared" si="21"/>
        <v>0</v>
      </c>
      <c r="P64" s="119">
        <f t="shared" si="21"/>
        <v>0</v>
      </c>
      <c r="Q64" s="119">
        <f t="shared" si="21"/>
        <v>0</v>
      </c>
      <c r="R64" s="119">
        <f t="shared" si="21"/>
        <v>0</v>
      </c>
      <c r="S64" s="119">
        <f t="shared" si="21"/>
        <v>0</v>
      </c>
      <c r="T64" s="119">
        <f t="shared" ref="T64" si="22">SUM(T53:T62)</f>
        <v>0</v>
      </c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8"/>
    </row>
    <row r="65" spans="1:20" x14ac:dyDescent="0.3">
      <c r="A65" s="146" t="s">
        <v>23</v>
      </c>
      <c r="B65" s="187" t="s">
        <v>129</v>
      </c>
      <c r="C65" s="110"/>
      <c r="D65" s="134"/>
      <c r="E65" s="134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05"/>
      <c r="T65" s="111"/>
    </row>
    <row r="66" spans="1:20" x14ac:dyDescent="0.3">
      <c r="A66" s="147" t="s">
        <v>24</v>
      </c>
      <c r="B66" s="107" t="s">
        <v>81</v>
      </c>
      <c r="C66" s="106"/>
      <c r="D66" s="67"/>
      <c r="E66" s="206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4"/>
      <c r="T66" s="123"/>
    </row>
    <row r="67" spans="1:20" x14ac:dyDescent="0.3">
      <c r="A67" s="147" t="s">
        <v>55</v>
      </c>
      <c r="B67" s="107" t="s">
        <v>82</v>
      </c>
      <c r="C67" s="106"/>
      <c r="D67" s="67"/>
      <c r="E67" s="206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4"/>
      <c r="T67" s="123"/>
    </row>
    <row r="68" spans="1:20" x14ac:dyDescent="0.3">
      <c r="A68" s="147" t="s">
        <v>56</v>
      </c>
      <c r="B68" s="107" t="s">
        <v>83</v>
      </c>
      <c r="C68" s="106"/>
      <c r="D68" s="67"/>
      <c r="E68" s="206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5"/>
      <c r="T68" s="179"/>
    </row>
    <row r="69" spans="1:20" x14ac:dyDescent="0.3">
      <c r="A69" s="147" t="s">
        <v>57</v>
      </c>
      <c r="B69" s="107" t="s">
        <v>84</v>
      </c>
      <c r="C69" s="106"/>
      <c r="D69" s="67"/>
      <c r="E69" s="206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4"/>
      <c r="T69" s="123"/>
    </row>
    <row r="70" spans="1:20" x14ac:dyDescent="0.3">
      <c r="A70" s="147" t="s">
        <v>58</v>
      </c>
      <c r="B70" s="107" t="s">
        <v>85</v>
      </c>
      <c r="C70" s="106"/>
      <c r="D70" s="67"/>
      <c r="E70" s="206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4"/>
      <c r="T70" s="123"/>
    </row>
    <row r="71" spans="1:20" x14ac:dyDescent="0.3">
      <c r="A71" s="147" t="s">
        <v>59</v>
      </c>
      <c r="B71" s="107" t="s">
        <v>86</v>
      </c>
      <c r="C71" s="106"/>
      <c r="D71" s="67"/>
      <c r="E71" s="206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4"/>
      <c r="T71" s="123"/>
    </row>
    <row r="72" spans="1:20" x14ac:dyDescent="0.3">
      <c r="A72" s="147" t="s">
        <v>60</v>
      </c>
      <c r="B72" s="107" t="s">
        <v>216</v>
      </c>
      <c r="C72" s="106"/>
      <c r="D72" s="67"/>
      <c r="E72" s="206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205"/>
      <c r="T72" s="123"/>
    </row>
    <row r="73" spans="1:20" x14ac:dyDescent="0.3">
      <c r="A73" s="147" t="s">
        <v>61</v>
      </c>
      <c r="B73" s="107" t="s">
        <v>88</v>
      </c>
      <c r="C73" s="106"/>
      <c r="D73" s="67"/>
      <c r="E73" s="206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4"/>
      <c r="T73" s="123"/>
    </row>
    <row r="74" spans="1:20" ht="15" thickBot="1" x14ac:dyDescent="0.35">
      <c r="A74" s="188"/>
      <c r="B74" s="189" t="s">
        <v>25</v>
      </c>
      <c r="C74" s="118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26"/>
      <c r="O74" s="126"/>
      <c r="P74" s="117"/>
      <c r="Q74" s="117"/>
      <c r="R74" s="117"/>
      <c r="S74" s="118"/>
      <c r="T74" s="190"/>
    </row>
    <row r="75" spans="1:20" ht="15" thickBot="1" x14ac:dyDescent="0.35">
      <c r="A75" s="59"/>
      <c r="B75" s="85"/>
      <c r="C75" s="99">
        <v>0</v>
      </c>
      <c r="D75" s="165">
        <f>SUM(D66:D73)</f>
        <v>0</v>
      </c>
      <c r="E75" s="85"/>
      <c r="F75" s="78">
        <f>SUM(F66:F74)</f>
        <v>0</v>
      </c>
      <c r="G75" s="78">
        <f t="shared" ref="G75:S75" si="23">SUM(G66:G74)</f>
        <v>0</v>
      </c>
      <c r="H75" s="78">
        <f t="shared" si="23"/>
        <v>0</v>
      </c>
      <c r="I75" s="78">
        <f t="shared" si="23"/>
        <v>0</v>
      </c>
      <c r="J75" s="78">
        <f t="shared" si="23"/>
        <v>0</v>
      </c>
      <c r="K75" s="78">
        <f t="shared" si="23"/>
        <v>0</v>
      </c>
      <c r="L75" s="78">
        <f t="shared" si="23"/>
        <v>0</v>
      </c>
      <c r="M75" s="78">
        <f t="shared" si="23"/>
        <v>0</v>
      </c>
      <c r="N75" s="78">
        <f t="shared" si="23"/>
        <v>0</v>
      </c>
      <c r="O75" s="78">
        <f t="shared" si="23"/>
        <v>0</v>
      </c>
      <c r="P75" s="78">
        <f t="shared" si="23"/>
        <v>0</v>
      </c>
      <c r="Q75" s="78">
        <f t="shared" si="23"/>
        <v>0</v>
      </c>
      <c r="R75" s="78">
        <f t="shared" si="23"/>
        <v>0</v>
      </c>
      <c r="S75" s="78">
        <f t="shared" si="23"/>
        <v>0</v>
      </c>
      <c r="T75" s="78">
        <f t="shared" ref="T75" si="24">SUM(T66:T74)</f>
        <v>0</v>
      </c>
    </row>
    <row r="76" spans="1:20" x14ac:dyDescent="0.3">
      <c r="A76" s="148" t="s">
        <v>33</v>
      </c>
      <c r="B76" s="50" t="s">
        <v>130</v>
      </c>
      <c r="C76" s="5"/>
      <c r="D76" s="191"/>
      <c r="E76" s="192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52"/>
    </row>
    <row r="77" spans="1:20" x14ac:dyDescent="0.3">
      <c r="A77" s="148" t="s">
        <v>34</v>
      </c>
      <c r="B77" s="5" t="s">
        <v>89</v>
      </c>
      <c r="C77" s="5"/>
      <c r="D77" s="65"/>
      <c r="E77" s="65"/>
      <c r="F77" s="194"/>
      <c r="G77" s="194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6"/>
      <c r="T77" s="113"/>
    </row>
    <row r="78" spans="1:20" x14ac:dyDescent="0.3">
      <c r="A78" s="148" t="s">
        <v>39</v>
      </c>
      <c r="B78" s="5" t="s">
        <v>90</v>
      </c>
      <c r="C78" s="5"/>
      <c r="D78" s="65"/>
      <c r="E78" s="65"/>
      <c r="F78" s="83"/>
      <c r="G78" s="83"/>
      <c r="H78" s="83"/>
      <c r="I78" s="195"/>
      <c r="J78" s="195"/>
      <c r="K78" s="83"/>
      <c r="L78" s="83"/>
      <c r="M78" s="83"/>
      <c r="N78" s="83"/>
      <c r="O78" s="83"/>
      <c r="P78" s="83"/>
      <c r="Q78" s="83"/>
      <c r="R78" s="83"/>
      <c r="S78" s="86"/>
      <c r="T78" s="113"/>
    </row>
    <row r="79" spans="1:20" x14ac:dyDescent="0.3">
      <c r="A79" s="148" t="s">
        <v>116</v>
      </c>
      <c r="B79" s="5" t="s">
        <v>82</v>
      </c>
      <c r="C79" s="5"/>
      <c r="D79" s="65"/>
      <c r="E79" s="65"/>
      <c r="F79" s="83"/>
      <c r="G79" s="83"/>
      <c r="H79" s="83"/>
      <c r="I79" s="83"/>
      <c r="J79" s="83"/>
      <c r="K79" s="83"/>
      <c r="L79" s="196"/>
      <c r="M79" s="196"/>
      <c r="N79" s="196"/>
      <c r="O79" s="196"/>
      <c r="P79" s="83"/>
      <c r="Q79" s="83"/>
      <c r="R79" s="83"/>
      <c r="S79" s="87"/>
      <c r="T79" s="113"/>
    </row>
    <row r="80" spans="1:20" x14ac:dyDescent="0.3">
      <c r="A80" s="148" t="s">
        <v>117</v>
      </c>
      <c r="B80" s="5" t="s">
        <v>83</v>
      </c>
      <c r="C80" s="5"/>
      <c r="D80" s="65"/>
      <c r="E80" s="65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196"/>
      <c r="Q80" s="196"/>
      <c r="R80" s="196"/>
      <c r="S80" s="86"/>
      <c r="T80" s="113"/>
    </row>
    <row r="81" spans="1:20" x14ac:dyDescent="0.3">
      <c r="A81" s="148" t="s">
        <v>115</v>
      </c>
      <c r="B81" s="5" t="s">
        <v>84</v>
      </c>
      <c r="C81" s="5"/>
      <c r="D81" s="65"/>
      <c r="E81" s="65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196"/>
      <c r="Q81" s="196"/>
      <c r="R81" s="196"/>
      <c r="S81" s="86"/>
      <c r="T81" s="113"/>
    </row>
    <row r="82" spans="1:20" x14ac:dyDescent="0.3">
      <c r="A82" s="148" t="s">
        <v>118</v>
      </c>
      <c r="B82" s="5" t="s">
        <v>85</v>
      </c>
      <c r="C82" s="5"/>
      <c r="D82" s="65"/>
      <c r="E82" s="65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196"/>
      <c r="R82" s="196"/>
      <c r="S82" s="86"/>
      <c r="T82" s="113"/>
    </row>
    <row r="83" spans="1:20" x14ac:dyDescent="0.3">
      <c r="A83" s="149" t="s">
        <v>119</v>
      </c>
      <c r="B83" s="5" t="s">
        <v>86</v>
      </c>
      <c r="C83" s="5"/>
      <c r="D83" s="65"/>
      <c r="E83" s="65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196"/>
      <c r="R83" s="196"/>
      <c r="S83" s="86"/>
      <c r="T83" s="113"/>
    </row>
    <row r="84" spans="1:20" ht="15" thickBot="1" x14ac:dyDescent="0.35">
      <c r="A84" s="149"/>
      <c r="B84" s="53" t="s">
        <v>35</v>
      </c>
      <c r="C84" s="84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0"/>
      <c r="Q84" s="120"/>
      <c r="R84" s="121"/>
      <c r="S84" s="121"/>
      <c r="T84" s="180"/>
    </row>
    <row r="85" spans="1:20" ht="15" thickBot="1" x14ac:dyDescent="0.35">
      <c r="A85" s="59"/>
      <c r="B85" s="85"/>
      <c r="C85" s="99">
        <v>0</v>
      </c>
      <c r="D85" s="165">
        <f>SUM(D77:D83)</f>
        <v>0</v>
      </c>
      <c r="E85" s="85"/>
      <c r="F85" s="119">
        <f t="shared" ref="F85:S85" si="25">SUM(F77:F83)</f>
        <v>0</v>
      </c>
      <c r="G85" s="119">
        <f t="shared" si="25"/>
        <v>0</v>
      </c>
      <c r="H85" s="119">
        <f t="shared" si="25"/>
        <v>0</v>
      </c>
      <c r="I85" s="119">
        <f t="shared" si="25"/>
        <v>0</v>
      </c>
      <c r="J85" s="119">
        <f t="shared" si="25"/>
        <v>0</v>
      </c>
      <c r="K85" s="119">
        <f t="shared" si="25"/>
        <v>0</v>
      </c>
      <c r="L85" s="119">
        <f t="shared" si="25"/>
        <v>0</v>
      </c>
      <c r="M85" s="119">
        <f t="shared" si="25"/>
        <v>0</v>
      </c>
      <c r="N85" s="119">
        <f t="shared" si="25"/>
        <v>0</v>
      </c>
      <c r="O85" s="119">
        <f t="shared" si="25"/>
        <v>0</v>
      </c>
      <c r="P85" s="119">
        <f t="shared" si="25"/>
        <v>0</v>
      </c>
      <c r="Q85" s="119">
        <f t="shared" si="25"/>
        <v>0</v>
      </c>
      <c r="R85" s="119">
        <f t="shared" si="25"/>
        <v>0</v>
      </c>
      <c r="S85" s="119">
        <f t="shared" si="25"/>
        <v>0</v>
      </c>
      <c r="T85" s="78">
        <f t="shared" ref="T85" si="26">SUM(T77:T83)</f>
        <v>0</v>
      </c>
    </row>
    <row r="86" spans="1:20" x14ac:dyDescent="0.3">
      <c r="A86" s="150" t="s">
        <v>40</v>
      </c>
      <c r="B86" s="60" t="s">
        <v>131</v>
      </c>
      <c r="C86" s="61"/>
      <c r="D86" s="197"/>
      <c r="E86" s="19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63"/>
      <c r="T86" s="175"/>
    </row>
    <row r="87" spans="1:20" x14ac:dyDescent="0.3">
      <c r="A87" s="151" t="s">
        <v>41</v>
      </c>
      <c r="B87" s="55" t="s">
        <v>94</v>
      </c>
      <c r="C87" s="54"/>
      <c r="D87" s="13"/>
      <c r="E87" s="13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136"/>
      <c r="T87" s="176"/>
    </row>
    <row r="88" spans="1:20" x14ac:dyDescent="0.3">
      <c r="A88" s="151" t="s">
        <v>42</v>
      </c>
      <c r="B88" s="55" t="s">
        <v>95</v>
      </c>
      <c r="C88" s="54"/>
      <c r="D88" s="13"/>
      <c r="E88" s="13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101"/>
      <c r="T88" s="176"/>
    </row>
    <row r="89" spans="1:20" x14ac:dyDescent="0.3">
      <c r="A89" s="151" t="s">
        <v>62</v>
      </c>
      <c r="B89" s="55" t="s">
        <v>96</v>
      </c>
      <c r="C89" s="54"/>
      <c r="D89" s="13"/>
      <c r="E89" s="13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101"/>
      <c r="T89" s="100"/>
    </row>
    <row r="90" spans="1:20" ht="28.8" x14ac:dyDescent="0.3">
      <c r="A90" s="151" t="s">
        <v>63</v>
      </c>
      <c r="B90" s="55" t="s">
        <v>127</v>
      </c>
      <c r="C90" s="54"/>
      <c r="D90" s="13"/>
      <c r="E90" s="13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101"/>
      <c r="T90" s="100"/>
    </row>
    <row r="91" spans="1:20" x14ac:dyDescent="0.3">
      <c r="A91" s="151" t="s">
        <v>64</v>
      </c>
      <c r="B91" s="55" t="s">
        <v>98</v>
      </c>
      <c r="C91" s="54"/>
      <c r="D91" s="13"/>
      <c r="E91" s="13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101"/>
      <c r="T91" s="100"/>
    </row>
    <row r="92" spans="1:20" x14ac:dyDescent="0.3">
      <c r="A92" s="151" t="s">
        <v>65</v>
      </c>
      <c r="B92" s="55" t="s">
        <v>100</v>
      </c>
      <c r="C92" s="54"/>
      <c r="D92" s="13"/>
      <c r="E92" s="13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101"/>
      <c r="T92" s="100"/>
    </row>
    <row r="93" spans="1:20" x14ac:dyDescent="0.3">
      <c r="A93" s="151" t="s">
        <v>120</v>
      </c>
      <c r="B93" s="55" t="s">
        <v>128</v>
      </c>
      <c r="C93" s="54"/>
      <c r="D93" s="13"/>
      <c r="E93" s="13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101"/>
      <c r="T93" s="100"/>
    </row>
    <row r="94" spans="1:20" x14ac:dyDescent="0.3">
      <c r="A94" s="151" t="s">
        <v>121</v>
      </c>
      <c r="B94" s="55" t="s">
        <v>101</v>
      </c>
      <c r="C94" s="54"/>
      <c r="D94" s="13"/>
      <c r="E94" s="13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101"/>
      <c r="T94" s="100"/>
    </row>
    <row r="95" spans="1:20" x14ac:dyDescent="0.3">
      <c r="A95" s="151" t="s">
        <v>122</v>
      </c>
      <c r="B95" s="55" t="s">
        <v>89</v>
      </c>
      <c r="C95" s="54"/>
      <c r="D95" s="13"/>
      <c r="E95" s="13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101"/>
      <c r="T95" s="100"/>
    </row>
    <row r="96" spans="1:20" ht="15" thickBot="1" x14ac:dyDescent="0.35">
      <c r="A96" s="152"/>
      <c r="B96" s="57" t="s">
        <v>36</v>
      </c>
      <c r="C96" s="58"/>
      <c r="D96" s="197"/>
      <c r="E96" s="19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177"/>
    </row>
    <row r="97" spans="1:33" ht="15" thickBot="1" x14ac:dyDescent="0.35">
      <c r="A97" s="59"/>
      <c r="B97" s="85"/>
      <c r="C97" s="99">
        <v>0</v>
      </c>
      <c r="D97" s="165">
        <f>SUM(D87:D95)</f>
        <v>0</v>
      </c>
      <c r="E97" s="85"/>
      <c r="F97" s="78">
        <f>SUM(F87:F95)</f>
        <v>0</v>
      </c>
      <c r="G97" s="78">
        <f t="shared" ref="G97:S97" si="27">SUM(G87:G95)</f>
        <v>0</v>
      </c>
      <c r="H97" s="78">
        <f t="shared" si="27"/>
        <v>0</v>
      </c>
      <c r="I97" s="78">
        <f t="shared" si="27"/>
        <v>0</v>
      </c>
      <c r="J97" s="78">
        <f t="shared" si="27"/>
        <v>0</v>
      </c>
      <c r="K97" s="78">
        <f t="shared" si="27"/>
        <v>0</v>
      </c>
      <c r="L97" s="78">
        <f t="shared" si="27"/>
        <v>0</v>
      </c>
      <c r="M97" s="78">
        <f t="shared" si="27"/>
        <v>0</v>
      </c>
      <c r="N97" s="78">
        <f t="shared" si="27"/>
        <v>0</v>
      </c>
      <c r="O97" s="78">
        <f t="shared" si="27"/>
        <v>0</v>
      </c>
      <c r="P97" s="78">
        <f t="shared" si="27"/>
        <v>0</v>
      </c>
      <c r="Q97" s="78">
        <f t="shared" si="27"/>
        <v>0</v>
      </c>
      <c r="R97" s="78">
        <f t="shared" si="27"/>
        <v>0</v>
      </c>
      <c r="S97" s="78">
        <f t="shared" si="27"/>
        <v>0</v>
      </c>
      <c r="T97" s="78">
        <f t="shared" ref="T97" si="28">SUM(T87:T95)</f>
        <v>0</v>
      </c>
    </row>
    <row r="98" spans="1:33" x14ac:dyDescent="0.3">
      <c r="A98" s="153" t="s">
        <v>43</v>
      </c>
      <c r="B98" s="15" t="s">
        <v>132</v>
      </c>
      <c r="C98" s="90"/>
      <c r="D98" s="35"/>
      <c r="E98" s="35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2"/>
      <c r="T98" s="94"/>
    </row>
    <row r="99" spans="1:33" x14ac:dyDescent="0.3">
      <c r="A99" s="153" t="s">
        <v>44</v>
      </c>
      <c r="B99" s="130" t="s">
        <v>224</v>
      </c>
      <c r="C99" s="90"/>
      <c r="D99" s="202"/>
      <c r="E99" s="202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91"/>
      <c r="T99" s="94"/>
    </row>
    <row r="100" spans="1:33" s="82" customFormat="1" x14ac:dyDescent="0.3">
      <c r="A100" s="153" t="s">
        <v>45</v>
      </c>
      <c r="B100" s="130" t="s">
        <v>225</v>
      </c>
      <c r="C100" s="90"/>
      <c r="D100" s="202"/>
      <c r="E100" s="202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91"/>
      <c r="T100" s="9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</row>
    <row r="101" spans="1:33" s="82" customFormat="1" x14ac:dyDescent="0.3">
      <c r="A101" s="153" t="s">
        <v>46</v>
      </c>
      <c r="B101" s="130" t="s">
        <v>226</v>
      </c>
      <c r="C101" s="90"/>
      <c r="D101" s="202"/>
      <c r="E101" s="202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91"/>
      <c r="T101" s="9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</row>
    <row r="102" spans="1:33" s="82" customFormat="1" x14ac:dyDescent="0.3">
      <c r="A102" s="153" t="s">
        <v>47</v>
      </c>
      <c r="B102" s="130" t="s">
        <v>227</v>
      </c>
      <c r="C102" s="90"/>
      <c r="D102" s="202"/>
      <c r="E102" s="202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91"/>
      <c r="T102" s="9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</row>
    <row r="103" spans="1:33" s="82" customFormat="1" x14ac:dyDescent="0.3">
      <c r="A103" s="153" t="s">
        <v>48</v>
      </c>
      <c r="B103" s="130" t="s">
        <v>228</v>
      </c>
      <c r="C103" s="90"/>
      <c r="D103" s="202"/>
      <c r="E103" s="202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91"/>
      <c r="T103" s="9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</row>
    <row r="104" spans="1:33" s="82" customFormat="1" x14ac:dyDescent="0.3">
      <c r="A104" s="153" t="s">
        <v>236</v>
      </c>
      <c r="B104" s="130" t="s">
        <v>229</v>
      </c>
      <c r="C104" s="90"/>
      <c r="D104" s="202"/>
      <c r="E104" s="202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91"/>
      <c r="T104" s="9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</row>
    <row r="105" spans="1:33" x14ac:dyDescent="0.3">
      <c r="A105" s="153" t="s">
        <v>237</v>
      </c>
      <c r="B105" s="130" t="s">
        <v>230</v>
      </c>
      <c r="C105" s="90"/>
      <c r="D105" s="202"/>
      <c r="E105" s="202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91"/>
      <c r="T105" s="94"/>
    </row>
    <row r="106" spans="1:33" x14ac:dyDescent="0.3">
      <c r="A106" s="153" t="s">
        <v>238</v>
      </c>
      <c r="B106" s="131" t="s">
        <v>231</v>
      </c>
      <c r="C106" s="90"/>
      <c r="D106" s="202"/>
      <c r="E106" s="202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91"/>
      <c r="T106" s="94"/>
    </row>
    <row r="107" spans="1:33" s="82" customFormat="1" x14ac:dyDescent="0.3">
      <c r="A107" s="153" t="s">
        <v>239</v>
      </c>
      <c r="B107" s="131" t="s">
        <v>232</v>
      </c>
      <c r="C107" s="90"/>
      <c r="D107" s="202"/>
      <c r="E107" s="202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91"/>
      <c r="T107" s="9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</row>
    <row r="108" spans="1:33" s="82" customFormat="1" x14ac:dyDescent="0.3">
      <c r="A108" s="153" t="s">
        <v>240</v>
      </c>
      <c r="B108" s="131" t="s">
        <v>233</v>
      </c>
      <c r="C108" s="90"/>
      <c r="D108" s="202"/>
      <c r="E108" s="202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91"/>
      <c r="T108" s="9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</row>
    <row r="109" spans="1:33" x14ac:dyDescent="0.3">
      <c r="A109" s="153" t="s">
        <v>241</v>
      </c>
      <c r="B109" s="131" t="s">
        <v>234</v>
      </c>
      <c r="C109" s="90"/>
      <c r="D109" s="202"/>
      <c r="E109" s="202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91"/>
      <c r="T109" s="94"/>
    </row>
    <row r="110" spans="1:33" x14ac:dyDescent="0.3">
      <c r="A110" s="153" t="s">
        <v>242</v>
      </c>
      <c r="B110" s="131" t="s">
        <v>235</v>
      </c>
      <c r="C110" s="90"/>
      <c r="D110" s="202"/>
      <c r="E110" s="202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91"/>
      <c r="T110" s="94"/>
    </row>
    <row r="111" spans="1:33" ht="15" thickBot="1" x14ac:dyDescent="0.35">
      <c r="A111" s="154"/>
      <c r="B111" s="26" t="s">
        <v>37</v>
      </c>
      <c r="C111" s="24"/>
      <c r="D111" s="35"/>
      <c r="E111" s="35"/>
      <c r="F111" s="93"/>
      <c r="G111" s="93"/>
      <c r="H111" s="93"/>
      <c r="I111" s="93"/>
      <c r="J111" s="93"/>
      <c r="K111" s="92"/>
      <c r="L111" s="92"/>
      <c r="M111" s="93"/>
      <c r="N111" s="93"/>
      <c r="O111" s="93"/>
      <c r="P111" s="93"/>
      <c r="Q111" s="93"/>
      <c r="R111" s="93"/>
      <c r="S111" s="93"/>
      <c r="T111" s="178"/>
    </row>
    <row r="112" spans="1:33" ht="15" thickBot="1" x14ac:dyDescent="0.35">
      <c r="A112" s="59"/>
      <c r="B112" s="85"/>
      <c r="C112" s="99">
        <v>0</v>
      </c>
      <c r="D112" s="165">
        <f>SUM(D99:D110)</f>
        <v>0</v>
      </c>
      <c r="E112" s="85"/>
      <c r="F112" s="119">
        <f t="shared" ref="F112:S112" si="29">SUM(F99:F110)</f>
        <v>0</v>
      </c>
      <c r="G112" s="119">
        <f t="shared" si="29"/>
        <v>0</v>
      </c>
      <c r="H112" s="119">
        <f t="shared" si="29"/>
        <v>0</v>
      </c>
      <c r="I112" s="119">
        <f t="shared" si="29"/>
        <v>0</v>
      </c>
      <c r="J112" s="119">
        <f t="shared" si="29"/>
        <v>0</v>
      </c>
      <c r="K112" s="119">
        <f t="shared" si="29"/>
        <v>0</v>
      </c>
      <c r="L112" s="119">
        <f t="shared" si="29"/>
        <v>0</v>
      </c>
      <c r="M112" s="119">
        <f t="shared" si="29"/>
        <v>0</v>
      </c>
      <c r="N112" s="119">
        <f t="shared" si="29"/>
        <v>0</v>
      </c>
      <c r="O112" s="119">
        <f t="shared" si="29"/>
        <v>0</v>
      </c>
      <c r="P112" s="119">
        <f t="shared" si="29"/>
        <v>0</v>
      </c>
      <c r="Q112" s="119">
        <f t="shared" si="29"/>
        <v>0</v>
      </c>
      <c r="R112" s="119">
        <f t="shared" si="29"/>
        <v>0</v>
      </c>
      <c r="S112" s="119">
        <f t="shared" si="29"/>
        <v>0</v>
      </c>
      <c r="T112" s="78">
        <f t="shared" ref="T112" si="30">SUM(T99:T110)</f>
        <v>0</v>
      </c>
    </row>
    <row r="113" spans="1:33" x14ac:dyDescent="0.3">
      <c r="A113" s="155" t="s">
        <v>114</v>
      </c>
      <c r="B113" s="104" t="s">
        <v>133</v>
      </c>
      <c r="C113" s="95"/>
      <c r="D113" s="103"/>
      <c r="E113" s="103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8"/>
    </row>
    <row r="114" spans="1:33" s="82" customFormat="1" x14ac:dyDescent="0.3">
      <c r="A114" s="157" t="s">
        <v>123</v>
      </c>
      <c r="B114" s="96" t="s">
        <v>274</v>
      </c>
      <c r="C114" s="95"/>
      <c r="D114" s="200"/>
      <c r="E114" s="200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181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</row>
    <row r="115" spans="1:33" s="82" customFormat="1" x14ac:dyDescent="0.3">
      <c r="A115" s="157" t="s">
        <v>124</v>
      </c>
      <c r="B115" s="96" t="s">
        <v>275</v>
      </c>
      <c r="C115" s="95"/>
      <c r="D115" s="200"/>
      <c r="E115" s="200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181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</row>
    <row r="116" spans="1:33" s="82" customFormat="1" x14ac:dyDescent="0.3">
      <c r="A116" s="157" t="s">
        <v>125</v>
      </c>
      <c r="B116" s="96" t="s">
        <v>276</v>
      </c>
      <c r="C116" s="95"/>
      <c r="D116" s="200"/>
      <c r="E116" s="200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181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</row>
    <row r="117" spans="1:33" s="82" customFormat="1" x14ac:dyDescent="0.3">
      <c r="A117" s="157" t="s">
        <v>126</v>
      </c>
      <c r="B117" s="96" t="s">
        <v>277</v>
      </c>
      <c r="C117" s="95"/>
      <c r="D117" s="200"/>
      <c r="E117" s="200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181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</row>
    <row r="118" spans="1:33" s="82" customFormat="1" x14ac:dyDescent="0.3">
      <c r="A118" s="157" t="s">
        <v>285</v>
      </c>
      <c r="B118" s="96" t="s">
        <v>278</v>
      </c>
      <c r="C118" s="95"/>
      <c r="D118" s="200"/>
      <c r="E118" s="200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181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</row>
    <row r="119" spans="1:33" s="82" customFormat="1" ht="28.8" x14ac:dyDescent="0.3">
      <c r="A119" s="157" t="s">
        <v>286</v>
      </c>
      <c r="B119" s="137" t="s">
        <v>283</v>
      </c>
      <c r="C119" s="95"/>
      <c r="D119" s="200"/>
      <c r="E119" s="200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181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</row>
    <row r="120" spans="1:33" s="82" customFormat="1" x14ac:dyDescent="0.3">
      <c r="A120" s="157" t="s">
        <v>287</v>
      </c>
      <c r="B120" s="96" t="s">
        <v>284</v>
      </c>
      <c r="C120" s="95"/>
      <c r="D120" s="200"/>
      <c r="E120" s="200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181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</row>
    <row r="121" spans="1:33" x14ac:dyDescent="0.3">
      <c r="A121" s="157" t="s">
        <v>288</v>
      </c>
      <c r="B121" s="96" t="s">
        <v>279</v>
      </c>
      <c r="C121" s="95"/>
      <c r="D121" s="200"/>
      <c r="E121" s="200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181"/>
    </row>
    <row r="122" spans="1:33" x14ac:dyDescent="0.3">
      <c r="A122" s="157" t="s">
        <v>289</v>
      </c>
      <c r="B122" s="96" t="s">
        <v>280</v>
      </c>
      <c r="C122" s="95"/>
      <c r="D122" s="200"/>
      <c r="E122" s="200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181"/>
    </row>
    <row r="123" spans="1:33" x14ac:dyDescent="0.3">
      <c r="A123" s="157" t="s">
        <v>291</v>
      </c>
      <c r="B123" s="96" t="s">
        <v>281</v>
      </c>
      <c r="C123" s="95"/>
      <c r="D123" s="200"/>
      <c r="E123" s="200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181"/>
    </row>
    <row r="124" spans="1:33" x14ac:dyDescent="0.3">
      <c r="A124" s="157" t="s">
        <v>290</v>
      </c>
      <c r="B124" s="96" t="s">
        <v>203</v>
      </c>
      <c r="C124" s="95"/>
      <c r="D124" s="200"/>
      <c r="E124" s="200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181"/>
    </row>
    <row r="125" spans="1:33" ht="15" thickBot="1" x14ac:dyDescent="0.35">
      <c r="A125" s="156"/>
      <c r="B125" s="29" t="s">
        <v>38</v>
      </c>
      <c r="C125" s="27"/>
      <c r="D125" s="103"/>
      <c r="E125" s="103"/>
      <c r="F125" s="97"/>
      <c r="G125" s="97"/>
      <c r="H125" s="97"/>
      <c r="I125" s="97"/>
      <c r="J125" s="97"/>
      <c r="K125" s="96"/>
      <c r="L125" s="96"/>
      <c r="M125" s="96"/>
      <c r="N125" s="97"/>
      <c r="O125" s="97"/>
      <c r="P125" s="97"/>
      <c r="Q125" s="97"/>
      <c r="R125" s="97"/>
      <c r="S125" s="97"/>
      <c r="T125" s="56"/>
    </row>
    <row r="126" spans="1:33" ht="15" thickBot="1" x14ac:dyDescent="0.35">
      <c r="A126" s="64"/>
      <c r="B126" s="6"/>
      <c r="C126" s="6"/>
      <c r="D126" s="165">
        <f>SUM(D114:D124)</f>
        <v>0</v>
      </c>
      <c r="E126" s="6"/>
      <c r="F126" s="119">
        <f t="shared" ref="F126:T126" si="31">SUM(F114:F124)</f>
        <v>0</v>
      </c>
      <c r="G126" s="119">
        <f t="shared" si="31"/>
        <v>0</v>
      </c>
      <c r="H126" s="119">
        <f t="shared" si="31"/>
        <v>0</v>
      </c>
      <c r="I126" s="119">
        <f t="shared" si="31"/>
        <v>0</v>
      </c>
      <c r="J126" s="119">
        <f t="shared" si="31"/>
        <v>0</v>
      </c>
      <c r="K126" s="119">
        <f t="shared" si="31"/>
        <v>0</v>
      </c>
      <c r="L126" s="119">
        <f t="shared" si="31"/>
        <v>0</v>
      </c>
      <c r="M126" s="119">
        <f t="shared" si="31"/>
        <v>0</v>
      </c>
      <c r="N126" s="119">
        <f t="shared" si="31"/>
        <v>0</v>
      </c>
      <c r="O126" s="119">
        <f t="shared" si="31"/>
        <v>0</v>
      </c>
      <c r="P126" s="119">
        <f>SUM(P114:P124)</f>
        <v>0</v>
      </c>
      <c r="Q126" s="119">
        <f t="shared" si="31"/>
        <v>0</v>
      </c>
      <c r="R126" s="119">
        <f t="shared" si="31"/>
        <v>0</v>
      </c>
      <c r="S126" s="119">
        <f t="shared" si="31"/>
        <v>0</v>
      </c>
      <c r="T126" s="78">
        <f t="shared" si="31"/>
        <v>0</v>
      </c>
    </row>
    <row r="127" spans="1:33" x14ac:dyDescent="0.3">
      <c r="A127" s="146" t="s">
        <v>134</v>
      </c>
      <c r="B127" s="51" t="s">
        <v>136</v>
      </c>
      <c r="C127" s="110"/>
      <c r="D127" s="134"/>
      <c r="E127" s="20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05"/>
      <c r="T127" s="111"/>
    </row>
    <row r="128" spans="1:33" x14ac:dyDescent="0.3">
      <c r="A128" s="147" t="s">
        <v>156</v>
      </c>
      <c r="B128" s="68" t="s">
        <v>89</v>
      </c>
      <c r="C128" s="106"/>
      <c r="D128" s="206"/>
      <c r="E128" s="206"/>
      <c r="F128" s="122"/>
      <c r="G128" s="122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8"/>
      <c r="T128" s="112"/>
    </row>
    <row r="129" spans="1:20" x14ac:dyDescent="0.3">
      <c r="A129" s="147" t="s">
        <v>157</v>
      </c>
      <c r="B129" s="68" t="s">
        <v>81</v>
      </c>
      <c r="C129" s="106"/>
      <c r="D129" s="206"/>
      <c r="E129" s="206"/>
      <c r="F129" s="107"/>
      <c r="G129" s="122"/>
      <c r="H129" s="122"/>
      <c r="I129" s="122"/>
      <c r="J129" s="107"/>
      <c r="K129" s="107"/>
      <c r="L129" s="107"/>
      <c r="M129" s="107"/>
      <c r="N129" s="107"/>
      <c r="O129" s="107"/>
      <c r="P129" s="107"/>
      <c r="Q129" s="107"/>
      <c r="R129" s="107"/>
      <c r="S129" s="108"/>
      <c r="T129" s="112"/>
    </row>
    <row r="130" spans="1:20" x14ac:dyDescent="0.3">
      <c r="A130" s="147" t="s">
        <v>158</v>
      </c>
      <c r="B130" s="68" t="s">
        <v>163</v>
      </c>
      <c r="C130" s="106"/>
      <c r="D130" s="206"/>
      <c r="E130" s="206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22"/>
      <c r="Q130" s="122"/>
      <c r="R130" s="107"/>
      <c r="S130" s="108"/>
      <c r="T130" s="107"/>
    </row>
    <row r="131" spans="1:20" x14ac:dyDescent="0.3">
      <c r="A131" s="147" t="s">
        <v>159</v>
      </c>
      <c r="B131" s="68" t="s">
        <v>83</v>
      </c>
      <c r="C131" s="106"/>
      <c r="D131" s="206"/>
      <c r="E131" s="206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22"/>
      <c r="Q131" s="122"/>
      <c r="R131" s="122"/>
      <c r="S131" s="108"/>
      <c r="T131" s="112"/>
    </row>
    <row r="132" spans="1:20" x14ac:dyDescent="0.3">
      <c r="A132" s="147" t="s">
        <v>160</v>
      </c>
      <c r="B132" s="68" t="s">
        <v>84</v>
      </c>
      <c r="C132" s="106"/>
      <c r="D132" s="206"/>
      <c r="E132" s="206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22"/>
      <c r="Q132" s="122"/>
      <c r="R132" s="122"/>
      <c r="S132" s="108"/>
      <c r="T132" s="112"/>
    </row>
    <row r="133" spans="1:20" x14ac:dyDescent="0.3">
      <c r="A133" s="147" t="s">
        <v>161</v>
      </c>
      <c r="B133" s="68" t="s">
        <v>164</v>
      </c>
      <c r="C133" s="106"/>
      <c r="D133" s="206"/>
      <c r="E133" s="206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22"/>
      <c r="R133" s="122"/>
      <c r="S133" s="108"/>
      <c r="T133" s="112"/>
    </row>
    <row r="134" spans="1:20" x14ac:dyDescent="0.3">
      <c r="A134" s="147" t="s">
        <v>162</v>
      </c>
      <c r="B134" s="68" t="s">
        <v>165</v>
      </c>
      <c r="C134" s="106"/>
      <c r="D134" s="206"/>
      <c r="E134" s="206"/>
      <c r="F134" s="107"/>
      <c r="G134" s="107"/>
      <c r="H134" s="122"/>
      <c r="I134" s="122"/>
      <c r="J134" s="107"/>
      <c r="K134" s="107"/>
      <c r="L134" s="107"/>
      <c r="M134" s="107"/>
      <c r="N134" s="107"/>
      <c r="O134" s="107"/>
      <c r="P134" s="107"/>
      <c r="Q134" s="107"/>
      <c r="R134" s="107"/>
      <c r="S134" s="108"/>
      <c r="T134" s="112"/>
    </row>
    <row r="135" spans="1:20" ht="15" thickBot="1" x14ac:dyDescent="0.35">
      <c r="A135" s="80"/>
      <c r="B135" s="51" t="s">
        <v>166</v>
      </c>
      <c r="C135" s="107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7"/>
      <c r="T135" s="112"/>
    </row>
    <row r="136" spans="1:20" ht="15" thickBot="1" x14ac:dyDescent="0.35">
      <c r="A136" s="59"/>
      <c r="B136" s="85"/>
      <c r="C136" s="99">
        <v>0</v>
      </c>
      <c r="D136" s="165">
        <f>SUM(D128:D134)</f>
        <v>0</v>
      </c>
      <c r="E136" s="85"/>
      <c r="F136" s="119">
        <f t="shared" ref="F136" si="32">SUM(F128:F135)</f>
        <v>0</v>
      </c>
      <c r="G136" s="119">
        <f t="shared" ref="G136" si="33">SUM(G128:G135)</f>
        <v>0</v>
      </c>
      <c r="H136" s="119">
        <f t="shared" ref="H136" si="34">SUM(H128:H135)</f>
        <v>0</v>
      </c>
      <c r="I136" s="119">
        <f t="shared" ref="I136" si="35">SUM(I128:I135)</f>
        <v>0</v>
      </c>
      <c r="J136" s="119">
        <f t="shared" ref="J136" si="36">SUM(J128:J135)</f>
        <v>0</v>
      </c>
      <c r="K136" s="119">
        <f t="shared" ref="K136" si="37">SUM(K128:K135)</f>
        <v>0</v>
      </c>
      <c r="L136" s="119">
        <f t="shared" ref="L136" si="38">SUM(L128:L135)</f>
        <v>0</v>
      </c>
      <c r="M136" s="119">
        <f t="shared" ref="M136" si="39">SUM(M128:M135)</f>
        <v>0</v>
      </c>
      <c r="N136" s="119">
        <f t="shared" ref="N136" si="40">SUM(N128:N135)</f>
        <v>0</v>
      </c>
      <c r="O136" s="119">
        <f t="shared" ref="O136" si="41">SUM(O128:O135)</f>
        <v>0</v>
      </c>
      <c r="P136" s="119">
        <f t="shared" ref="P136" si="42">SUM(P128:P135)</f>
        <v>0</v>
      </c>
      <c r="Q136" s="119">
        <f t="shared" ref="Q136" si="43">SUM(Q128:Q135)</f>
        <v>0</v>
      </c>
      <c r="R136" s="119">
        <f t="shared" ref="R136" si="44">SUM(R128:R135)</f>
        <v>0</v>
      </c>
      <c r="S136" s="119">
        <f t="shared" ref="S136" si="45">SUM(S128:S135)</f>
        <v>0</v>
      </c>
      <c r="T136" s="78">
        <f t="shared" ref="T136" si="46">SUM(T128:T135)</f>
        <v>0</v>
      </c>
    </row>
    <row r="137" spans="1:20" x14ac:dyDescent="0.3">
      <c r="A137" s="150" t="s">
        <v>135</v>
      </c>
      <c r="B137" s="60" t="s">
        <v>137</v>
      </c>
      <c r="C137" s="61"/>
      <c r="D137" s="197"/>
      <c r="E137" s="19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63"/>
      <c r="T137" s="175"/>
    </row>
    <row r="138" spans="1:20" x14ac:dyDescent="0.3">
      <c r="A138" s="151" t="s">
        <v>155</v>
      </c>
      <c r="B138" s="55" t="s">
        <v>94</v>
      </c>
      <c r="C138" s="13"/>
      <c r="D138" s="13"/>
      <c r="E138" s="13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101"/>
      <c r="T138" s="176"/>
    </row>
    <row r="139" spans="1:20" x14ac:dyDescent="0.3">
      <c r="A139" s="151" t="s">
        <v>154</v>
      </c>
      <c r="B139" s="55" t="s">
        <v>95</v>
      </c>
      <c r="C139" s="13"/>
      <c r="D139" s="13"/>
      <c r="E139" s="13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101"/>
      <c r="T139" s="176"/>
    </row>
    <row r="140" spans="1:20" x14ac:dyDescent="0.3">
      <c r="A140" s="151" t="s">
        <v>153</v>
      </c>
      <c r="B140" s="55" t="s">
        <v>96</v>
      </c>
      <c r="C140" s="13"/>
      <c r="D140" s="13"/>
      <c r="E140" s="13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101"/>
      <c r="T140" s="176"/>
    </row>
    <row r="141" spans="1:20" ht="28.8" x14ac:dyDescent="0.3">
      <c r="A141" s="151" t="s">
        <v>152</v>
      </c>
      <c r="B141" s="55" t="s">
        <v>97</v>
      </c>
      <c r="C141" s="13"/>
      <c r="D141" s="13"/>
      <c r="E141" s="13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101"/>
      <c r="T141" s="176"/>
    </row>
    <row r="142" spans="1:20" x14ac:dyDescent="0.3">
      <c r="A142" s="151" t="s">
        <v>150</v>
      </c>
      <c r="B142" s="55" t="s">
        <v>98</v>
      </c>
      <c r="C142" s="13"/>
      <c r="D142" s="13"/>
      <c r="E142" s="13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101"/>
      <c r="T142" s="100"/>
    </row>
    <row r="143" spans="1:20" x14ac:dyDescent="0.3">
      <c r="A143" s="151" t="s">
        <v>151</v>
      </c>
      <c r="B143" s="55" t="s">
        <v>128</v>
      </c>
      <c r="C143" s="13"/>
      <c r="D143" s="13"/>
      <c r="E143" s="13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101"/>
      <c r="T143" s="176"/>
    </row>
    <row r="144" spans="1:20" x14ac:dyDescent="0.3">
      <c r="A144" s="151" t="s">
        <v>149</v>
      </c>
      <c r="B144" s="55" t="s">
        <v>101</v>
      </c>
      <c r="C144" s="13"/>
      <c r="D144" s="13"/>
      <c r="E144" s="13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101"/>
      <c r="T144" s="100"/>
    </row>
    <row r="145" spans="1:33" ht="15" thickBot="1" x14ac:dyDescent="0.35">
      <c r="A145" s="152"/>
      <c r="B145" s="57" t="s">
        <v>167</v>
      </c>
      <c r="C145" s="58"/>
      <c r="D145" s="197"/>
      <c r="E145" s="19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177"/>
    </row>
    <row r="146" spans="1:33" ht="15" thickBot="1" x14ac:dyDescent="0.35">
      <c r="A146" s="59"/>
      <c r="B146" s="85"/>
      <c r="C146" s="99">
        <v>0</v>
      </c>
      <c r="D146" s="165">
        <f>SUM(D138:D144)</f>
        <v>0</v>
      </c>
      <c r="E146" s="85"/>
      <c r="F146" s="119">
        <f t="shared" ref="F146:S146" si="47">SUM(F138:F144)</f>
        <v>0</v>
      </c>
      <c r="G146" s="119">
        <f t="shared" si="47"/>
        <v>0</v>
      </c>
      <c r="H146" s="119">
        <f t="shared" si="47"/>
        <v>0</v>
      </c>
      <c r="I146" s="119">
        <f t="shared" si="47"/>
        <v>0</v>
      </c>
      <c r="J146" s="119">
        <f t="shared" si="47"/>
        <v>0</v>
      </c>
      <c r="K146" s="119">
        <f t="shared" si="47"/>
        <v>0</v>
      </c>
      <c r="L146" s="119">
        <f t="shared" si="47"/>
        <v>0</v>
      </c>
      <c r="M146" s="119">
        <f t="shared" si="47"/>
        <v>0</v>
      </c>
      <c r="N146" s="119">
        <f>SUM(N138:N144)</f>
        <v>0</v>
      </c>
      <c r="O146" s="119">
        <f t="shared" si="47"/>
        <v>0</v>
      </c>
      <c r="P146" s="119">
        <f t="shared" si="47"/>
        <v>0</v>
      </c>
      <c r="Q146" s="119">
        <f t="shared" si="47"/>
        <v>0</v>
      </c>
      <c r="R146" s="119">
        <f t="shared" si="47"/>
        <v>0</v>
      </c>
      <c r="S146" s="119">
        <f t="shared" si="47"/>
        <v>0</v>
      </c>
      <c r="T146" s="78">
        <f t="shared" ref="T146" si="48">SUM(T138:T144)</f>
        <v>0</v>
      </c>
    </row>
    <row r="147" spans="1:33" x14ac:dyDescent="0.3">
      <c r="A147" s="155" t="s">
        <v>138</v>
      </c>
      <c r="B147" s="104" t="s">
        <v>258</v>
      </c>
      <c r="C147" s="95"/>
      <c r="D147" s="103"/>
      <c r="E147" s="103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8"/>
    </row>
    <row r="148" spans="1:33" s="82" customFormat="1" x14ac:dyDescent="0.3">
      <c r="A148" s="157" t="s">
        <v>144</v>
      </c>
      <c r="B148" s="96" t="s">
        <v>89</v>
      </c>
      <c r="C148" s="96"/>
      <c r="D148" s="200"/>
      <c r="E148" s="200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98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</row>
    <row r="149" spans="1:33" s="82" customFormat="1" x14ac:dyDescent="0.3">
      <c r="A149" s="157" t="s">
        <v>145</v>
      </c>
      <c r="B149" s="96" t="s">
        <v>225</v>
      </c>
      <c r="C149" s="96"/>
      <c r="D149" s="200"/>
      <c r="E149" s="200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98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</row>
    <row r="150" spans="1:33" s="82" customFormat="1" x14ac:dyDescent="0.3">
      <c r="A150" s="157" t="s">
        <v>146</v>
      </c>
      <c r="B150" s="96" t="s">
        <v>228</v>
      </c>
      <c r="C150" s="96"/>
      <c r="D150" s="200"/>
      <c r="E150" s="200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98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</row>
    <row r="151" spans="1:33" s="82" customFormat="1" x14ac:dyDescent="0.3">
      <c r="A151" s="157" t="s">
        <v>147</v>
      </c>
      <c r="B151" s="96" t="s">
        <v>229</v>
      </c>
      <c r="C151" s="96"/>
      <c r="D151" s="200"/>
      <c r="E151" s="200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98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</row>
    <row r="152" spans="1:33" x14ac:dyDescent="0.3">
      <c r="A152" s="157" t="s">
        <v>148</v>
      </c>
      <c r="B152" s="96" t="s">
        <v>232</v>
      </c>
      <c r="C152" s="96"/>
      <c r="D152" s="200"/>
      <c r="E152" s="200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98"/>
    </row>
    <row r="153" spans="1:33" x14ac:dyDescent="0.3">
      <c r="A153" s="157" t="s">
        <v>292</v>
      </c>
      <c r="B153" s="96" t="s">
        <v>244</v>
      </c>
      <c r="C153" s="96"/>
      <c r="D153" s="200"/>
      <c r="E153" s="200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98"/>
    </row>
    <row r="154" spans="1:33" x14ac:dyDescent="0.3">
      <c r="A154" s="157" t="s">
        <v>293</v>
      </c>
      <c r="B154" s="96" t="s">
        <v>233</v>
      </c>
      <c r="C154" s="96"/>
      <c r="D154" s="200"/>
      <c r="E154" s="200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98"/>
    </row>
    <row r="155" spans="1:33" x14ac:dyDescent="0.3">
      <c r="A155" s="157" t="s">
        <v>294</v>
      </c>
      <c r="B155" s="96" t="s">
        <v>235</v>
      </c>
      <c r="C155" s="96"/>
      <c r="D155" s="200"/>
      <c r="E155" s="200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98"/>
    </row>
    <row r="156" spans="1:33" ht="15" thickBot="1" x14ac:dyDescent="0.35">
      <c r="A156" s="156"/>
      <c r="B156" s="29" t="s">
        <v>168</v>
      </c>
      <c r="C156" s="27"/>
      <c r="D156" s="102"/>
      <c r="E156" s="103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56"/>
    </row>
    <row r="157" spans="1:33" ht="15" thickBot="1" x14ac:dyDescent="0.35">
      <c r="A157" s="64"/>
      <c r="B157" s="6"/>
      <c r="C157" s="6"/>
      <c r="D157" s="165">
        <f>SUM(D148:D155)</f>
        <v>0</v>
      </c>
      <c r="E157" s="6"/>
      <c r="F157" s="138">
        <f t="shared" ref="F157:S157" si="49">SUM(F148:F155)</f>
        <v>0</v>
      </c>
      <c r="G157" s="138">
        <f t="shared" si="49"/>
        <v>0</v>
      </c>
      <c r="H157" s="138">
        <f t="shared" si="49"/>
        <v>0</v>
      </c>
      <c r="I157" s="138">
        <f t="shared" si="49"/>
        <v>0</v>
      </c>
      <c r="J157" s="138">
        <f t="shared" si="49"/>
        <v>0</v>
      </c>
      <c r="K157" s="138">
        <f t="shared" si="49"/>
        <v>0</v>
      </c>
      <c r="L157" s="138">
        <f t="shared" si="49"/>
        <v>0</v>
      </c>
      <c r="M157" s="138">
        <f t="shared" si="49"/>
        <v>0</v>
      </c>
      <c r="N157" s="138">
        <f t="shared" si="49"/>
        <v>0</v>
      </c>
      <c r="O157" s="138">
        <f t="shared" si="49"/>
        <v>0</v>
      </c>
      <c r="P157" s="138">
        <f t="shared" si="49"/>
        <v>0</v>
      </c>
      <c r="Q157" s="138">
        <f t="shared" si="49"/>
        <v>0</v>
      </c>
      <c r="R157" s="138">
        <f t="shared" si="49"/>
        <v>0</v>
      </c>
      <c r="S157" s="138">
        <f t="shared" si="49"/>
        <v>0</v>
      </c>
      <c r="T157" s="182">
        <f t="shared" ref="T157" si="50">SUM(T148:T155)</f>
        <v>0</v>
      </c>
    </row>
    <row r="158" spans="1:33" ht="28.8" x14ac:dyDescent="0.3">
      <c r="A158" s="146" t="s">
        <v>139</v>
      </c>
      <c r="B158" s="69" t="s">
        <v>259</v>
      </c>
      <c r="C158" s="110"/>
      <c r="D158" s="134"/>
      <c r="E158" s="207"/>
      <c r="F158" s="117"/>
      <c r="G158" s="117"/>
      <c r="H158" s="117"/>
      <c r="I158" s="117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11"/>
    </row>
    <row r="159" spans="1:33" x14ac:dyDescent="0.3">
      <c r="A159" s="147" t="s">
        <v>140</v>
      </c>
      <c r="B159" s="68" t="s">
        <v>170</v>
      </c>
      <c r="C159" s="106"/>
      <c r="D159" s="206"/>
      <c r="E159" s="206"/>
      <c r="F159" s="208"/>
      <c r="G159" s="208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12"/>
    </row>
    <row r="160" spans="1:33" x14ac:dyDescent="0.3">
      <c r="A160" s="147" t="s">
        <v>141</v>
      </c>
      <c r="B160" s="68" t="s">
        <v>171</v>
      </c>
      <c r="C160" s="106"/>
      <c r="D160" s="206"/>
      <c r="E160" s="206"/>
      <c r="F160" s="208"/>
      <c r="G160" s="208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12"/>
    </row>
    <row r="161" spans="1:33" x14ac:dyDescent="0.3">
      <c r="A161" s="147" t="s">
        <v>142</v>
      </c>
      <c r="B161" s="68" t="s">
        <v>172</v>
      </c>
      <c r="C161" s="106"/>
      <c r="D161" s="206"/>
      <c r="E161" s="206"/>
      <c r="F161" s="208"/>
      <c r="G161" s="208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12"/>
    </row>
    <row r="162" spans="1:33" x14ac:dyDescent="0.3">
      <c r="A162" s="147" t="s">
        <v>143</v>
      </c>
      <c r="B162" s="68" t="s">
        <v>173</v>
      </c>
      <c r="C162" s="106"/>
      <c r="D162" s="206"/>
      <c r="E162" s="206"/>
      <c r="F162" s="208"/>
      <c r="G162" s="208"/>
      <c r="H162" s="107"/>
      <c r="I162" s="107"/>
      <c r="J162" s="107"/>
      <c r="K162" s="107"/>
      <c r="L162" s="107"/>
      <c r="M162" s="107"/>
      <c r="N162" s="107"/>
      <c r="O162" s="107"/>
      <c r="P162" s="107"/>
      <c r="Q162" s="108"/>
      <c r="R162" s="108"/>
      <c r="S162" s="108"/>
      <c r="T162" s="183"/>
    </row>
    <row r="163" spans="1:33" x14ac:dyDescent="0.3">
      <c r="A163" s="147" t="s">
        <v>243</v>
      </c>
      <c r="B163" s="68" t="s">
        <v>174</v>
      </c>
      <c r="C163" s="106"/>
      <c r="D163" s="206"/>
      <c r="E163" s="206"/>
      <c r="F163" s="208"/>
      <c r="G163" s="208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12"/>
    </row>
    <row r="164" spans="1:33" ht="15" thickBot="1" x14ac:dyDescent="0.35">
      <c r="A164" s="80"/>
      <c r="B164" s="51" t="s">
        <v>169</v>
      </c>
      <c r="C164" s="107"/>
      <c r="D164" s="105"/>
      <c r="E164" s="105"/>
      <c r="F164" s="105"/>
      <c r="G164" s="105"/>
      <c r="H164" s="105"/>
      <c r="I164" s="105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12"/>
    </row>
    <row r="165" spans="1:33" ht="15" thickBot="1" x14ac:dyDescent="0.35">
      <c r="A165" s="59"/>
      <c r="B165" s="85"/>
      <c r="C165" s="99">
        <v>0</v>
      </c>
      <c r="D165" s="165">
        <f>SUM(D159:D163)</f>
        <v>0</v>
      </c>
      <c r="E165" s="85"/>
      <c r="F165" s="119">
        <f>SUM(F159:F164)</f>
        <v>0</v>
      </c>
      <c r="G165" s="119">
        <f t="shared" ref="G165:R165" si="51">SUM(G159:G164)</f>
        <v>0</v>
      </c>
      <c r="H165" s="119">
        <f t="shared" si="51"/>
        <v>0</v>
      </c>
      <c r="I165" s="119">
        <f t="shared" si="51"/>
        <v>0</v>
      </c>
      <c r="J165" s="119">
        <f t="shared" si="51"/>
        <v>0</v>
      </c>
      <c r="K165" s="119">
        <f t="shared" si="51"/>
        <v>0</v>
      </c>
      <c r="L165" s="119">
        <f t="shared" si="51"/>
        <v>0</v>
      </c>
      <c r="M165" s="119">
        <f t="shared" si="51"/>
        <v>0</v>
      </c>
      <c r="N165" s="119">
        <f t="shared" si="51"/>
        <v>0</v>
      </c>
      <c r="O165" s="119">
        <f t="shared" si="51"/>
        <v>0</v>
      </c>
      <c r="P165" s="119">
        <f t="shared" si="51"/>
        <v>0</v>
      </c>
      <c r="Q165" s="119">
        <f t="shared" si="51"/>
        <v>0</v>
      </c>
      <c r="R165" s="119">
        <f t="shared" si="51"/>
        <v>0</v>
      </c>
      <c r="S165" s="119">
        <f t="shared" ref="S165:T165" si="52">SUM(S159:S164)</f>
        <v>0</v>
      </c>
      <c r="T165" s="78">
        <f t="shared" si="52"/>
        <v>0</v>
      </c>
    </row>
    <row r="166" spans="1:33" ht="28.8" x14ac:dyDescent="0.3">
      <c r="A166" s="148" t="s">
        <v>175</v>
      </c>
      <c r="B166" s="70" t="s">
        <v>183</v>
      </c>
      <c r="C166" s="5"/>
      <c r="D166" s="5"/>
      <c r="E166" s="192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3"/>
      <c r="T166" s="113"/>
    </row>
    <row r="167" spans="1:33" x14ac:dyDescent="0.3">
      <c r="A167" s="158" t="s">
        <v>197</v>
      </c>
      <c r="B167" s="71" t="s">
        <v>184</v>
      </c>
      <c r="C167" s="5"/>
      <c r="D167" s="65"/>
      <c r="E167" s="65"/>
      <c r="F167" s="196"/>
      <c r="G167" s="196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6"/>
      <c r="T167" s="113"/>
    </row>
    <row r="168" spans="1:33" x14ac:dyDescent="0.3">
      <c r="A168" s="158" t="s">
        <v>198</v>
      </c>
      <c r="B168" s="71" t="s">
        <v>185</v>
      </c>
      <c r="C168" s="5"/>
      <c r="D168" s="65"/>
      <c r="E168" s="65"/>
      <c r="F168" s="83"/>
      <c r="G168" s="83"/>
      <c r="H168" s="83"/>
      <c r="I168" s="83"/>
      <c r="J168" s="196"/>
      <c r="K168" s="196"/>
      <c r="L168" s="196"/>
      <c r="M168" s="196"/>
      <c r="N168" s="83"/>
      <c r="O168" s="83"/>
      <c r="P168" s="83"/>
      <c r="Q168" s="83"/>
      <c r="R168" s="83"/>
      <c r="S168" s="86"/>
      <c r="T168" s="113"/>
    </row>
    <row r="169" spans="1:33" x14ac:dyDescent="0.3">
      <c r="A169" s="158" t="s">
        <v>199</v>
      </c>
      <c r="B169" s="71" t="s">
        <v>186</v>
      </c>
      <c r="C169" s="5"/>
      <c r="D169" s="65"/>
      <c r="E169" s="65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196"/>
      <c r="Q169" s="196"/>
      <c r="R169" s="196"/>
      <c r="S169" s="86"/>
      <c r="T169" s="113"/>
    </row>
    <row r="170" spans="1:33" x14ac:dyDescent="0.3">
      <c r="A170" s="158" t="s">
        <v>200</v>
      </c>
      <c r="B170" s="71" t="s">
        <v>187</v>
      </c>
      <c r="C170" s="5"/>
      <c r="D170" s="65"/>
      <c r="E170" s="65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196"/>
      <c r="Q170" s="196"/>
      <c r="R170" s="196"/>
      <c r="S170" s="86"/>
      <c r="T170" s="113"/>
    </row>
    <row r="171" spans="1:33" x14ac:dyDescent="0.3">
      <c r="A171" s="158" t="s">
        <v>201</v>
      </c>
      <c r="B171" s="71" t="s">
        <v>188</v>
      </c>
      <c r="C171" s="5"/>
      <c r="D171" s="65"/>
      <c r="E171" s="65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196"/>
      <c r="Q171" s="196"/>
      <c r="R171" s="196"/>
      <c r="S171" s="86"/>
      <c r="T171" s="113"/>
    </row>
    <row r="172" spans="1:33" s="82" customFormat="1" x14ac:dyDescent="0.3">
      <c r="A172" s="158" t="s">
        <v>321</v>
      </c>
      <c r="B172" s="238" t="s">
        <v>320</v>
      </c>
      <c r="C172" s="191"/>
      <c r="D172" s="239"/>
      <c r="E172" s="240"/>
      <c r="F172" s="121"/>
      <c r="G172" s="121"/>
      <c r="H172" s="121"/>
      <c r="I172" s="121"/>
      <c r="J172" s="121"/>
      <c r="K172" s="121"/>
      <c r="L172" s="120"/>
      <c r="M172" s="77"/>
      <c r="N172" s="77"/>
      <c r="O172" s="121"/>
      <c r="P172" s="241"/>
      <c r="Q172" s="241"/>
      <c r="R172" s="241"/>
      <c r="S172" s="87"/>
      <c r="T172" s="52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</row>
    <row r="173" spans="1:33" s="82" customFormat="1" x14ac:dyDescent="0.3">
      <c r="A173" s="237" t="s">
        <v>322</v>
      </c>
      <c r="B173" s="238" t="s">
        <v>323</v>
      </c>
      <c r="C173" s="191"/>
      <c r="D173" s="239"/>
      <c r="E173" s="240"/>
      <c r="F173" s="121"/>
      <c r="G173" s="121"/>
      <c r="H173" s="121"/>
      <c r="I173" s="121"/>
      <c r="J173" s="121"/>
      <c r="K173" s="121"/>
      <c r="L173" s="120"/>
      <c r="M173" s="77"/>
      <c r="N173" s="77"/>
      <c r="O173" s="121"/>
      <c r="P173" s="241"/>
      <c r="Q173" s="241"/>
      <c r="R173" s="241"/>
      <c r="S173" s="87"/>
      <c r="T173" s="52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</row>
    <row r="174" spans="1:33" s="82" customFormat="1" x14ac:dyDescent="0.3">
      <c r="A174" s="242"/>
      <c r="B174" s="238"/>
      <c r="C174" s="191"/>
      <c r="D174" s="239"/>
      <c r="E174" s="240"/>
      <c r="F174" s="121"/>
      <c r="G174" s="121"/>
      <c r="H174" s="121"/>
      <c r="I174" s="121"/>
      <c r="J174" s="121"/>
      <c r="K174" s="121"/>
      <c r="L174" s="120"/>
      <c r="M174" s="77"/>
      <c r="N174" s="77"/>
      <c r="O174" s="121"/>
      <c r="P174" s="241"/>
      <c r="Q174" s="241"/>
      <c r="R174" s="241"/>
      <c r="S174" s="87"/>
      <c r="T174" s="52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</row>
    <row r="175" spans="1:33" ht="15" thickBot="1" x14ac:dyDescent="0.35">
      <c r="A175" s="149"/>
      <c r="B175" s="53" t="s">
        <v>176</v>
      </c>
      <c r="C175" s="84"/>
      <c r="D175" s="84"/>
      <c r="E175" s="121"/>
      <c r="F175" s="121"/>
      <c r="G175" s="121"/>
      <c r="H175" s="121"/>
      <c r="I175" s="121"/>
      <c r="J175" s="121"/>
      <c r="K175" s="121"/>
      <c r="L175" s="120"/>
      <c r="M175" s="77"/>
      <c r="N175" s="77"/>
      <c r="O175" s="121"/>
      <c r="P175" s="121"/>
      <c r="Q175" s="121"/>
      <c r="R175" s="121"/>
      <c r="S175" s="84"/>
      <c r="T175" s="52"/>
    </row>
    <row r="176" spans="1:33" ht="15" thickBot="1" x14ac:dyDescent="0.35">
      <c r="A176" s="59"/>
      <c r="B176" s="85"/>
      <c r="C176" s="99">
        <v>0</v>
      </c>
      <c r="D176" s="165">
        <f>SUM(D167:D171)</f>
        <v>0</v>
      </c>
      <c r="E176" s="85"/>
      <c r="F176" s="119">
        <f>SUM(F167:F171)</f>
        <v>0</v>
      </c>
      <c r="G176" s="119">
        <f t="shared" ref="G176:S176" si="53">SUM(G167:G171)</f>
        <v>0</v>
      </c>
      <c r="H176" s="119">
        <f t="shared" si="53"/>
        <v>0</v>
      </c>
      <c r="I176" s="119">
        <f t="shared" si="53"/>
        <v>0</v>
      </c>
      <c r="J176" s="119">
        <f t="shared" si="53"/>
        <v>0</v>
      </c>
      <c r="K176" s="119">
        <f t="shared" si="53"/>
        <v>0</v>
      </c>
      <c r="L176" s="119">
        <f t="shared" si="53"/>
        <v>0</v>
      </c>
      <c r="M176" s="119">
        <f t="shared" si="53"/>
        <v>0</v>
      </c>
      <c r="N176" s="119">
        <f t="shared" si="53"/>
        <v>0</v>
      </c>
      <c r="O176" s="119">
        <f t="shared" si="53"/>
        <v>0</v>
      </c>
      <c r="P176" s="119">
        <f t="shared" si="53"/>
        <v>0</v>
      </c>
      <c r="Q176" s="119">
        <f t="shared" si="53"/>
        <v>0</v>
      </c>
      <c r="R176" s="119">
        <f t="shared" si="53"/>
        <v>0</v>
      </c>
      <c r="S176" s="119">
        <f t="shared" si="53"/>
        <v>0</v>
      </c>
      <c r="T176" s="78">
        <f t="shared" ref="T176" si="54">SUM(T167:T171)</f>
        <v>0</v>
      </c>
    </row>
    <row r="177" spans="1:33" x14ac:dyDescent="0.3">
      <c r="A177" s="150" t="s">
        <v>177</v>
      </c>
      <c r="B177" s="57" t="s">
        <v>32</v>
      </c>
      <c r="C177" s="61"/>
      <c r="D177" s="61"/>
      <c r="E177" s="19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63"/>
      <c r="S177" s="63"/>
      <c r="T177" s="175"/>
    </row>
    <row r="178" spans="1:33" x14ac:dyDescent="0.3">
      <c r="A178" s="151" t="s">
        <v>192</v>
      </c>
      <c r="B178" s="72" t="s">
        <v>189</v>
      </c>
      <c r="C178" s="54"/>
      <c r="D178" s="13"/>
      <c r="E178" s="13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101"/>
      <c r="S178" s="101"/>
      <c r="T178" s="176"/>
    </row>
    <row r="179" spans="1:33" x14ac:dyDescent="0.3">
      <c r="A179" s="151" t="s">
        <v>193</v>
      </c>
      <c r="B179" s="72" t="s">
        <v>190</v>
      </c>
      <c r="C179" s="54"/>
      <c r="D179" s="13"/>
      <c r="E179" s="13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101"/>
      <c r="S179" s="101"/>
      <c r="T179" s="176"/>
    </row>
    <row r="180" spans="1:33" x14ac:dyDescent="0.3">
      <c r="A180" s="151" t="s">
        <v>194</v>
      </c>
      <c r="B180" s="72" t="s">
        <v>191</v>
      </c>
      <c r="C180" s="54"/>
      <c r="D180" s="13"/>
      <c r="E180" s="13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136"/>
      <c r="T180" s="176"/>
    </row>
    <row r="181" spans="1:33" x14ac:dyDescent="0.3">
      <c r="A181" s="151" t="s">
        <v>195</v>
      </c>
      <c r="B181" s="72" t="s">
        <v>202</v>
      </c>
      <c r="C181" s="54"/>
      <c r="D181" s="13"/>
      <c r="E181" s="13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101"/>
      <c r="S181" s="101"/>
      <c r="T181" s="176"/>
    </row>
    <row r="182" spans="1:33" x14ac:dyDescent="0.3">
      <c r="A182" s="151" t="s">
        <v>196</v>
      </c>
      <c r="B182" s="72" t="s">
        <v>203</v>
      </c>
      <c r="C182" s="54"/>
      <c r="D182" s="13"/>
      <c r="E182" s="13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101"/>
      <c r="S182" s="101"/>
      <c r="T182" s="176"/>
    </row>
    <row r="183" spans="1:33" ht="15" thickBot="1" x14ac:dyDescent="0.35">
      <c r="A183" s="152"/>
      <c r="B183" s="57" t="s">
        <v>178</v>
      </c>
      <c r="C183" s="58"/>
      <c r="D183" s="58"/>
      <c r="E183" s="198"/>
      <c r="F183" s="88"/>
      <c r="G183" s="88"/>
      <c r="H183" s="88"/>
      <c r="I183" s="88"/>
      <c r="J183" s="88"/>
      <c r="K183" s="88"/>
      <c r="L183" s="88"/>
      <c r="M183" s="88"/>
      <c r="N183" s="88"/>
      <c r="O183" s="63"/>
      <c r="P183" s="88"/>
      <c r="Q183" s="88"/>
      <c r="R183" s="88"/>
      <c r="S183" s="88"/>
      <c r="T183" s="177"/>
    </row>
    <row r="184" spans="1:33" ht="15" thickBot="1" x14ac:dyDescent="0.35">
      <c r="A184" s="59"/>
      <c r="B184" s="85"/>
      <c r="C184" s="99">
        <v>0</v>
      </c>
      <c r="D184" s="165">
        <f>SUM(D178:D182)</f>
        <v>0</v>
      </c>
      <c r="E184" s="85"/>
      <c r="F184" s="119">
        <f>SUM(F178:F182)</f>
        <v>0</v>
      </c>
      <c r="G184" s="119">
        <f t="shared" ref="G184:S184" si="55">SUM(G178:G182)</f>
        <v>0</v>
      </c>
      <c r="H184" s="119">
        <f t="shared" si="55"/>
        <v>0</v>
      </c>
      <c r="I184" s="119">
        <f t="shared" si="55"/>
        <v>0</v>
      </c>
      <c r="J184" s="119">
        <f t="shared" si="55"/>
        <v>0</v>
      </c>
      <c r="K184" s="119">
        <f t="shared" si="55"/>
        <v>0</v>
      </c>
      <c r="L184" s="119">
        <f t="shared" si="55"/>
        <v>0</v>
      </c>
      <c r="M184" s="119">
        <f>SUM(M178:M182)</f>
        <v>0</v>
      </c>
      <c r="N184" s="119">
        <f>SUM(N178:N182)</f>
        <v>0</v>
      </c>
      <c r="O184" s="119">
        <f>SUM(O178:O182)</f>
        <v>0</v>
      </c>
      <c r="P184" s="119">
        <f t="shared" si="55"/>
        <v>0</v>
      </c>
      <c r="Q184" s="119">
        <f>SUM(Q178:Q182)</f>
        <v>0</v>
      </c>
      <c r="R184" s="119">
        <f t="shared" si="55"/>
        <v>0</v>
      </c>
      <c r="S184" s="119">
        <f t="shared" si="55"/>
        <v>0</v>
      </c>
      <c r="T184" s="78">
        <f t="shared" ref="T184" si="56">SUM(T178:T182)</f>
        <v>0</v>
      </c>
    </row>
    <row r="185" spans="1:33" x14ac:dyDescent="0.3">
      <c r="A185" s="153" t="s">
        <v>179</v>
      </c>
      <c r="B185" s="15" t="s">
        <v>205</v>
      </c>
      <c r="C185" s="90"/>
      <c r="D185" s="34"/>
      <c r="E185" s="35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172"/>
      <c r="T185" s="94"/>
    </row>
    <row r="186" spans="1:33" x14ac:dyDescent="0.3">
      <c r="A186" s="153" t="s">
        <v>204</v>
      </c>
      <c r="B186" s="19" t="s">
        <v>31</v>
      </c>
      <c r="C186" s="90"/>
      <c r="D186" s="66"/>
      <c r="E186" s="202"/>
      <c r="F186" s="127"/>
      <c r="G186" s="127"/>
      <c r="H186" s="128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91"/>
      <c r="T186" s="184"/>
    </row>
    <row r="187" spans="1:33" ht="15" thickBot="1" x14ac:dyDescent="0.35">
      <c r="A187" s="154"/>
      <c r="B187" s="26" t="s">
        <v>180</v>
      </c>
      <c r="C187" s="24"/>
      <c r="D187" s="35"/>
      <c r="E187" s="35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178"/>
    </row>
    <row r="188" spans="1:33" ht="15" thickBot="1" x14ac:dyDescent="0.35">
      <c r="A188" s="59"/>
      <c r="B188" s="85"/>
      <c r="C188" s="99">
        <v>0</v>
      </c>
      <c r="D188" s="85">
        <f>SUM(D186:D186)</f>
        <v>0</v>
      </c>
      <c r="E188" s="85"/>
      <c r="F188" s="119">
        <f t="shared" ref="F188:T188" si="57">SUM(F186:F186)</f>
        <v>0</v>
      </c>
      <c r="G188" s="119">
        <f t="shared" si="57"/>
        <v>0</v>
      </c>
      <c r="H188" s="119">
        <f t="shared" si="57"/>
        <v>0</v>
      </c>
      <c r="I188" s="119">
        <f t="shared" si="57"/>
        <v>0</v>
      </c>
      <c r="J188" s="119">
        <f t="shared" si="57"/>
        <v>0</v>
      </c>
      <c r="K188" s="119">
        <f t="shared" si="57"/>
        <v>0</v>
      </c>
      <c r="L188" s="119">
        <f t="shared" si="57"/>
        <v>0</v>
      </c>
      <c r="M188" s="119">
        <f t="shared" si="57"/>
        <v>0</v>
      </c>
      <c r="N188" s="119">
        <f t="shared" si="57"/>
        <v>0</v>
      </c>
      <c r="O188" s="119">
        <f t="shared" si="57"/>
        <v>0</v>
      </c>
      <c r="P188" s="119">
        <f t="shared" si="57"/>
        <v>0</v>
      </c>
      <c r="Q188" s="119">
        <f t="shared" si="57"/>
        <v>0</v>
      </c>
      <c r="R188" s="119">
        <f t="shared" si="57"/>
        <v>0</v>
      </c>
      <c r="S188" s="119">
        <f t="shared" si="57"/>
        <v>0</v>
      </c>
      <c r="T188" s="78">
        <f t="shared" si="57"/>
        <v>0</v>
      </c>
    </row>
    <row r="189" spans="1:33" x14ac:dyDescent="0.3">
      <c r="A189" s="155" t="s">
        <v>182</v>
      </c>
      <c r="B189" s="104" t="s">
        <v>264</v>
      </c>
      <c r="C189" s="95"/>
      <c r="D189" s="103"/>
      <c r="E189" s="103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6"/>
      <c r="R189" s="96"/>
      <c r="S189" s="96"/>
      <c r="T189" s="98"/>
    </row>
    <row r="190" spans="1:33" ht="28.8" x14ac:dyDescent="0.3">
      <c r="A190" s="157" t="s">
        <v>206</v>
      </c>
      <c r="B190" s="135" t="s">
        <v>254</v>
      </c>
      <c r="C190" s="96"/>
      <c r="D190" s="200"/>
      <c r="E190" s="200"/>
      <c r="F190" s="201"/>
      <c r="G190" s="201"/>
      <c r="H190" s="201"/>
      <c r="I190" s="201"/>
      <c r="J190" s="81"/>
      <c r="K190" s="81"/>
      <c r="L190" s="81"/>
      <c r="M190" s="81"/>
      <c r="N190" s="81"/>
      <c r="O190" s="81"/>
      <c r="P190" s="81"/>
      <c r="Q190" s="96"/>
      <c r="R190" s="96"/>
      <c r="S190" s="96"/>
      <c r="T190" s="98"/>
    </row>
    <row r="191" spans="1:33" x14ac:dyDescent="0.3">
      <c r="A191" s="157" t="s">
        <v>295</v>
      </c>
      <c r="B191" s="135" t="s">
        <v>255</v>
      </c>
      <c r="C191" s="96"/>
      <c r="D191" s="200"/>
      <c r="E191" s="200"/>
      <c r="F191" s="201"/>
      <c r="G191" s="201"/>
      <c r="H191" s="201"/>
      <c r="I191" s="201"/>
      <c r="J191" s="96"/>
      <c r="K191" s="96"/>
      <c r="L191" s="81"/>
      <c r="M191" s="81"/>
      <c r="N191" s="81"/>
      <c r="O191" s="81"/>
      <c r="P191" s="81"/>
      <c r="Q191" s="96"/>
      <c r="R191" s="96"/>
      <c r="S191" s="96"/>
      <c r="T191" s="98"/>
    </row>
    <row r="192" spans="1:33" s="82" customFormat="1" x14ac:dyDescent="0.3">
      <c r="A192" s="157" t="s">
        <v>296</v>
      </c>
      <c r="B192" s="135" t="s">
        <v>256</v>
      </c>
      <c r="C192" s="96"/>
      <c r="D192" s="200"/>
      <c r="E192" s="200"/>
      <c r="F192" s="201"/>
      <c r="G192" s="201"/>
      <c r="H192" s="201"/>
      <c r="I192" s="201"/>
      <c r="J192" s="96"/>
      <c r="K192" s="96"/>
      <c r="L192" s="81"/>
      <c r="M192" s="81"/>
      <c r="N192" s="81"/>
      <c r="O192" s="81"/>
      <c r="P192" s="81"/>
      <c r="Q192" s="96"/>
      <c r="R192" s="96"/>
      <c r="S192" s="96"/>
      <c r="T192" s="98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</row>
    <row r="193" spans="1:33" x14ac:dyDescent="0.3">
      <c r="A193" s="157" t="s">
        <v>297</v>
      </c>
      <c r="B193" s="135" t="s">
        <v>257</v>
      </c>
      <c r="C193" s="96"/>
      <c r="D193" s="200"/>
      <c r="E193" s="200"/>
      <c r="F193" s="201"/>
      <c r="G193" s="201"/>
      <c r="H193" s="201"/>
      <c r="I193" s="201"/>
      <c r="J193" s="96"/>
      <c r="K193" s="96"/>
      <c r="L193" s="81"/>
      <c r="M193" s="81"/>
      <c r="N193" s="81"/>
      <c r="O193" s="81"/>
      <c r="P193" s="81"/>
      <c r="Q193" s="96"/>
      <c r="R193" s="96"/>
      <c r="S193" s="96"/>
      <c r="T193" s="98"/>
    </row>
    <row r="194" spans="1:33" s="82" customFormat="1" ht="15" thickBot="1" x14ac:dyDescent="0.35">
      <c r="A194" s="159"/>
      <c r="B194" s="104" t="s">
        <v>181</v>
      </c>
      <c r="C194" s="56"/>
      <c r="D194" s="103"/>
      <c r="E194" s="103"/>
      <c r="F194" s="97"/>
      <c r="G194" s="97"/>
      <c r="H194" s="97"/>
      <c r="I194" s="96"/>
      <c r="J194" s="97"/>
      <c r="K194" s="96"/>
      <c r="L194" s="97"/>
      <c r="M194" s="97"/>
      <c r="N194" s="97"/>
      <c r="O194" s="97"/>
      <c r="P194" s="97"/>
      <c r="Q194" s="97"/>
      <c r="R194" s="97"/>
      <c r="S194" s="97"/>
      <c r="T194" s="56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</row>
    <row r="195" spans="1:33" ht="15" thickBot="1" x14ac:dyDescent="0.35">
      <c r="A195" s="59"/>
      <c r="B195" s="85"/>
      <c r="C195" s="99">
        <v>0</v>
      </c>
      <c r="D195" s="165">
        <f>SUM(D190:D193)</f>
        <v>0</v>
      </c>
      <c r="E195" s="85"/>
      <c r="F195" s="119">
        <f>SUM(F190:F193)</f>
        <v>0</v>
      </c>
      <c r="G195" s="119">
        <f t="shared" ref="G195:S195" si="58">SUM(G190:G193)</f>
        <v>0</v>
      </c>
      <c r="H195" s="119">
        <f t="shared" si="58"/>
        <v>0</v>
      </c>
      <c r="I195" s="119">
        <f t="shared" si="58"/>
        <v>0</v>
      </c>
      <c r="J195" s="119">
        <f t="shared" si="58"/>
        <v>0</v>
      </c>
      <c r="K195" s="119">
        <f t="shared" si="58"/>
        <v>0</v>
      </c>
      <c r="L195" s="119">
        <f t="shared" si="58"/>
        <v>0</v>
      </c>
      <c r="M195" s="119">
        <f t="shared" si="58"/>
        <v>0</v>
      </c>
      <c r="N195" s="119">
        <f t="shared" si="58"/>
        <v>0</v>
      </c>
      <c r="O195" s="119">
        <f t="shared" si="58"/>
        <v>0</v>
      </c>
      <c r="P195" s="119">
        <f t="shared" si="58"/>
        <v>0</v>
      </c>
      <c r="Q195" s="119">
        <f t="shared" si="58"/>
        <v>0</v>
      </c>
      <c r="R195" s="119">
        <f t="shared" si="58"/>
        <v>0</v>
      </c>
      <c r="S195" s="119">
        <f t="shared" si="58"/>
        <v>0</v>
      </c>
      <c r="T195" s="78">
        <f t="shared" ref="T195" si="59">SUM(T190:T193)</f>
        <v>0</v>
      </c>
    </row>
    <row r="196" spans="1:33" x14ac:dyDescent="0.3">
      <c r="A196" s="146">
        <v>19</v>
      </c>
      <c r="B196" s="69" t="s">
        <v>263</v>
      </c>
      <c r="C196" s="110"/>
      <c r="D196" s="134"/>
      <c r="E196" s="207"/>
      <c r="F196" s="117"/>
      <c r="G196" s="117"/>
      <c r="H196" s="117"/>
      <c r="I196" s="117"/>
      <c r="J196" s="117"/>
      <c r="K196" s="117"/>
      <c r="L196" s="105"/>
      <c r="M196" s="105"/>
      <c r="N196" s="105"/>
      <c r="O196" s="105"/>
      <c r="P196" s="105"/>
      <c r="Q196" s="105"/>
      <c r="R196" s="105"/>
      <c r="S196" s="105"/>
      <c r="T196" s="111"/>
    </row>
    <row r="197" spans="1:33" x14ac:dyDescent="0.3">
      <c r="A197" s="147" t="s">
        <v>298</v>
      </c>
      <c r="B197" s="129" t="s">
        <v>251</v>
      </c>
      <c r="C197" s="106"/>
      <c r="D197" s="206"/>
      <c r="E197" s="206"/>
      <c r="F197" s="107"/>
      <c r="G197" s="208"/>
      <c r="H197" s="208"/>
      <c r="I197" s="107"/>
      <c r="J197" s="108"/>
      <c r="K197" s="107"/>
      <c r="L197" s="107"/>
      <c r="M197" s="107"/>
      <c r="N197" s="107"/>
      <c r="O197" s="107"/>
      <c r="P197" s="107"/>
      <c r="Q197" s="107"/>
      <c r="R197" s="107"/>
      <c r="S197" s="107"/>
      <c r="T197" s="112"/>
    </row>
    <row r="198" spans="1:33" s="82" customFormat="1" x14ac:dyDescent="0.3">
      <c r="A198" s="147" t="s">
        <v>299</v>
      </c>
      <c r="B198" s="129" t="s">
        <v>252</v>
      </c>
      <c r="C198" s="106"/>
      <c r="D198" s="206"/>
      <c r="E198" s="206"/>
      <c r="F198" s="107"/>
      <c r="G198" s="208"/>
      <c r="H198" s="208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12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</row>
    <row r="199" spans="1:33" x14ac:dyDescent="0.3">
      <c r="A199" s="147" t="s">
        <v>300</v>
      </c>
      <c r="B199" s="129" t="s">
        <v>253</v>
      </c>
      <c r="C199" s="106"/>
      <c r="D199" s="206"/>
      <c r="E199" s="206"/>
      <c r="F199" s="107"/>
      <c r="G199" s="208"/>
      <c r="H199" s="208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12"/>
    </row>
    <row r="200" spans="1:33" s="82" customFormat="1" ht="15" thickBot="1" x14ac:dyDescent="0.35">
      <c r="A200" s="160"/>
      <c r="B200" s="69" t="s">
        <v>301</v>
      </c>
      <c r="C200" s="133"/>
      <c r="D200" s="134"/>
      <c r="E200" s="134"/>
      <c r="F200" s="117"/>
      <c r="G200" s="117"/>
      <c r="H200" s="117"/>
      <c r="I200" s="117"/>
      <c r="J200" s="117"/>
      <c r="K200" s="107"/>
      <c r="L200" s="107"/>
      <c r="M200" s="117"/>
      <c r="N200" s="117"/>
      <c r="O200" s="117"/>
      <c r="P200" s="117"/>
      <c r="Q200" s="117"/>
      <c r="R200" s="117"/>
      <c r="S200" s="117"/>
      <c r="T200" s="17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</row>
    <row r="201" spans="1:33" ht="15" thickBot="1" x14ac:dyDescent="0.35">
      <c r="A201" s="59"/>
      <c r="B201" s="85"/>
      <c r="C201" s="99">
        <v>0</v>
      </c>
      <c r="D201" s="165">
        <f>SUM(D197:D199)</f>
        <v>0</v>
      </c>
      <c r="E201" s="85"/>
      <c r="F201" s="119">
        <f t="shared" ref="F201:S201" si="60">SUM(F197:F199)</f>
        <v>0</v>
      </c>
      <c r="G201" s="119">
        <f t="shared" si="60"/>
        <v>0</v>
      </c>
      <c r="H201" s="119">
        <f t="shared" si="60"/>
        <v>0</v>
      </c>
      <c r="I201" s="119">
        <f t="shared" si="60"/>
        <v>0</v>
      </c>
      <c r="J201" s="119">
        <f t="shared" si="60"/>
        <v>0</v>
      </c>
      <c r="K201" s="119">
        <f t="shared" si="60"/>
        <v>0</v>
      </c>
      <c r="L201" s="119">
        <f t="shared" si="60"/>
        <v>0</v>
      </c>
      <c r="M201" s="119">
        <f t="shared" si="60"/>
        <v>0</v>
      </c>
      <c r="N201" s="119">
        <f t="shared" si="60"/>
        <v>0</v>
      </c>
      <c r="O201" s="119">
        <f t="shared" si="60"/>
        <v>0</v>
      </c>
      <c r="P201" s="119">
        <f t="shared" si="60"/>
        <v>0</v>
      </c>
      <c r="Q201" s="119">
        <f t="shared" si="60"/>
        <v>0</v>
      </c>
      <c r="R201" s="119">
        <f t="shared" si="60"/>
        <v>0</v>
      </c>
      <c r="S201" s="119">
        <f t="shared" si="60"/>
        <v>0</v>
      </c>
      <c r="T201" s="78">
        <f t="shared" ref="T201" si="61">SUM(T197:T199)</f>
        <v>0</v>
      </c>
    </row>
    <row r="202" spans="1:33" x14ac:dyDescent="0.3">
      <c r="A202" s="148" t="s">
        <v>248</v>
      </c>
      <c r="B202" s="70" t="s">
        <v>262</v>
      </c>
      <c r="C202" s="5"/>
      <c r="D202" s="191"/>
      <c r="E202" s="192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113"/>
    </row>
    <row r="203" spans="1:33" x14ac:dyDescent="0.3">
      <c r="A203" s="158" t="s">
        <v>249</v>
      </c>
      <c r="B203" s="83" t="s">
        <v>260</v>
      </c>
      <c r="C203" s="5"/>
      <c r="D203" s="65"/>
      <c r="E203" s="65"/>
      <c r="F203" s="83"/>
      <c r="G203" s="83"/>
      <c r="H203" s="83"/>
      <c r="I203" s="196"/>
      <c r="J203" s="196"/>
      <c r="K203" s="83"/>
      <c r="L203" s="83"/>
      <c r="M203" s="83"/>
      <c r="N203" s="83"/>
      <c r="O203" s="83"/>
      <c r="P203" s="83"/>
      <c r="Q203" s="83"/>
      <c r="R203" s="83"/>
      <c r="S203" s="83"/>
      <c r="T203" s="113"/>
    </row>
    <row r="204" spans="1:33" x14ac:dyDescent="0.3">
      <c r="A204" s="158" t="s">
        <v>250</v>
      </c>
      <c r="B204" s="83" t="s">
        <v>261</v>
      </c>
      <c r="C204" s="5"/>
      <c r="D204" s="65"/>
      <c r="E204" s="65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196"/>
      <c r="R204" s="196"/>
      <c r="S204" s="83"/>
      <c r="T204" s="113"/>
    </row>
    <row r="205" spans="1:33" ht="15" thickBot="1" x14ac:dyDescent="0.35">
      <c r="A205" s="149"/>
      <c r="B205" s="53" t="s">
        <v>245</v>
      </c>
      <c r="C205" s="84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52"/>
    </row>
    <row r="206" spans="1:33" ht="15" thickBot="1" x14ac:dyDescent="0.35">
      <c r="A206" s="59"/>
      <c r="B206" s="85"/>
      <c r="C206" s="99">
        <v>0</v>
      </c>
      <c r="D206" s="165">
        <f>SUM(D203:D204)</f>
        <v>0</v>
      </c>
      <c r="E206" s="85"/>
      <c r="F206" s="119">
        <f>SUM(F203:F204)</f>
        <v>0</v>
      </c>
      <c r="G206" s="119">
        <f t="shared" ref="G206:S206" si="62">SUM(G203:G204)</f>
        <v>0</v>
      </c>
      <c r="H206" s="119">
        <f t="shared" si="62"/>
        <v>0</v>
      </c>
      <c r="I206" s="119">
        <f t="shared" si="62"/>
        <v>0</v>
      </c>
      <c r="J206" s="119">
        <f t="shared" si="62"/>
        <v>0</v>
      </c>
      <c r="K206" s="119">
        <f t="shared" si="62"/>
        <v>0</v>
      </c>
      <c r="L206" s="119">
        <f t="shared" si="62"/>
        <v>0</v>
      </c>
      <c r="M206" s="119">
        <f t="shared" si="62"/>
        <v>0</v>
      </c>
      <c r="N206" s="119">
        <f t="shared" si="62"/>
        <v>0</v>
      </c>
      <c r="O206" s="119">
        <f t="shared" si="62"/>
        <v>0</v>
      </c>
      <c r="P206" s="119">
        <f t="shared" si="62"/>
        <v>0</v>
      </c>
      <c r="Q206" s="119">
        <f t="shared" si="62"/>
        <v>0</v>
      </c>
      <c r="R206" s="119">
        <f t="shared" si="62"/>
        <v>0</v>
      </c>
      <c r="S206" s="119">
        <f t="shared" si="62"/>
        <v>0</v>
      </c>
      <c r="T206" s="78">
        <f t="shared" ref="T206" si="63">SUM(T203:T204)</f>
        <v>0</v>
      </c>
    </row>
    <row r="207" spans="1:33" x14ac:dyDescent="0.3">
      <c r="A207" s="150" t="s">
        <v>247</v>
      </c>
      <c r="B207" s="57" t="s">
        <v>303</v>
      </c>
      <c r="C207" s="61"/>
      <c r="D207" s="197"/>
      <c r="E207" s="198"/>
      <c r="F207" s="88"/>
      <c r="G207" s="88"/>
      <c r="H207" s="88"/>
      <c r="I207" s="88"/>
      <c r="J207" s="88"/>
      <c r="K207" s="88"/>
      <c r="L207" s="88"/>
      <c r="M207" s="63"/>
      <c r="N207" s="88"/>
      <c r="O207" s="88"/>
      <c r="P207" s="88"/>
      <c r="Q207" s="88"/>
      <c r="R207" s="63"/>
      <c r="S207" s="63"/>
      <c r="T207" s="175"/>
    </row>
    <row r="208" spans="1:33" ht="43.2" x14ac:dyDescent="0.3">
      <c r="A208" s="151" t="s">
        <v>302</v>
      </c>
      <c r="B208" s="139" t="s">
        <v>304</v>
      </c>
      <c r="C208" s="54"/>
      <c r="D208" s="13"/>
      <c r="E208" s="13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101"/>
      <c r="S208" s="101"/>
      <c r="T208" s="176"/>
    </row>
    <row r="209" spans="1:33" ht="15" thickBot="1" x14ac:dyDescent="0.35">
      <c r="A209" s="152"/>
      <c r="B209" s="57" t="s">
        <v>246</v>
      </c>
      <c r="C209" s="58"/>
      <c r="D209" s="197"/>
      <c r="E209" s="19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177"/>
    </row>
    <row r="210" spans="1:33" ht="15" thickBot="1" x14ac:dyDescent="0.35">
      <c r="A210" s="59"/>
      <c r="B210" s="85"/>
      <c r="C210" s="99">
        <v>0</v>
      </c>
      <c r="D210" s="165">
        <f>SUM(D208:D208)</f>
        <v>0</v>
      </c>
      <c r="E210" s="85"/>
      <c r="F210" s="119">
        <f>SUM(F208:F208)</f>
        <v>0</v>
      </c>
      <c r="G210" s="119">
        <f t="shared" ref="G210:S210" si="64">SUM(G208:G208)</f>
        <v>0</v>
      </c>
      <c r="H210" s="119">
        <f t="shared" si="64"/>
        <v>0</v>
      </c>
      <c r="I210" s="119">
        <f t="shared" si="64"/>
        <v>0</v>
      </c>
      <c r="J210" s="119">
        <f t="shared" si="64"/>
        <v>0</v>
      </c>
      <c r="K210" s="119">
        <f t="shared" si="64"/>
        <v>0</v>
      </c>
      <c r="L210" s="119">
        <f t="shared" si="64"/>
        <v>0</v>
      </c>
      <c r="M210" s="119">
        <f t="shared" si="64"/>
        <v>0</v>
      </c>
      <c r="N210" s="119">
        <f t="shared" si="64"/>
        <v>0</v>
      </c>
      <c r="O210" s="119">
        <f t="shared" si="64"/>
        <v>0</v>
      </c>
      <c r="P210" s="119">
        <f t="shared" si="64"/>
        <v>0</v>
      </c>
      <c r="Q210" s="119">
        <f t="shared" si="64"/>
        <v>0</v>
      </c>
      <c r="R210" s="119">
        <f t="shared" si="64"/>
        <v>0</v>
      </c>
      <c r="S210" s="119">
        <f t="shared" si="64"/>
        <v>0</v>
      </c>
      <c r="T210" s="78">
        <f t="shared" ref="T210" si="65">SUM(T208:T208)</f>
        <v>0</v>
      </c>
    </row>
    <row r="211" spans="1:33" s="82" customFormat="1" x14ac:dyDescent="0.3">
      <c r="A211" s="166" t="s">
        <v>307</v>
      </c>
      <c r="B211" s="167" t="s">
        <v>308</v>
      </c>
      <c r="C211" s="168"/>
      <c r="D211" s="169"/>
      <c r="E211" s="209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170"/>
      <c r="Q211" s="170"/>
      <c r="R211" s="170"/>
      <c r="S211" s="170"/>
      <c r="T211" s="185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</row>
    <row r="212" spans="1:33" s="82" customFormat="1" x14ac:dyDescent="0.3">
      <c r="A212" s="219"/>
      <c r="B212" s="220" t="s">
        <v>309</v>
      </c>
      <c r="C212" s="220"/>
      <c r="D212" s="221"/>
      <c r="E212" s="213"/>
      <c r="F212" s="193"/>
      <c r="G212" s="193"/>
      <c r="H212" s="193"/>
      <c r="I212" s="193"/>
      <c r="J212" s="193"/>
      <c r="K212" s="193"/>
      <c r="L212" s="193"/>
      <c r="M212" s="193"/>
      <c r="N212" s="193"/>
      <c r="O212" s="81"/>
      <c r="P212" s="222"/>
      <c r="Q212" s="222"/>
      <c r="R212" s="222"/>
      <c r="S212" s="222"/>
      <c r="T212" s="222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</row>
    <row r="213" spans="1:33" s="82" customFormat="1" ht="15" thickBot="1" x14ac:dyDescent="0.35">
      <c r="A213" s="152"/>
      <c r="B213" s="57" t="s">
        <v>313</v>
      </c>
      <c r="C213" s="58"/>
      <c r="D213" s="197"/>
      <c r="E213" s="19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177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</row>
    <row r="214" spans="1:33" s="82" customFormat="1" ht="15" thickBot="1" x14ac:dyDescent="0.35">
      <c r="A214" s="59"/>
      <c r="B214" s="85"/>
      <c r="C214" s="99"/>
      <c r="D214" s="165"/>
      <c r="E214" s="85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</row>
    <row r="215" spans="1:33" s="82" customFormat="1" ht="28.8" x14ac:dyDescent="0.3">
      <c r="A215" s="219" t="s">
        <v>310</v>
      </c>
      <c r="B215" s="221" t="s">
        <v>318</v>
      </c>
      <c r="C215" s="220"/>
      <c r="D215" s="221"/>
      <c r="E215" s="213"/>
      <c r="F215" s="193"/>
      <c r="G215" s="193"/>
      <c r="H215" s="193"/>
      <c r="I215" s="193"/>
      <c r="J215" s="193"/>
      <c r="K215" s="193"/>
      <c r="L215" s="193"/>
      <c r="M215" s="193"/>
      <c r="N215" s="193"/>
      <c r="O215" s="81"/>
      <c r="P215" s="222"/>
      <c r="Q215" s="222"/>
      <c r="R215" s="222"/>
      <c r="S215" s="222"/>
      <c r="T215" s="222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</row>
    <row r="216" spans="1:33" s="82" customFormat="1" ht="28.8" x14ac:dyDescent="0.3">
      <c r="A216" s="223" t="s">
        <v>311</v>
      </c>
      <c r="B216" s="221" t="s">
        <v>317</v>
      </c>
      <c r="C216" s="220"/>
      <c r="D216" s="232"/>
      <c r="E216" s="233"/>
      <c r="F216" s="234"/>
      <c r="G216" s="234"/>
      <c r="H216" s="234"/>
      <c r="I216" s="234"/>
      <c r="J216" s="234"/>
      <c r="K216" s="234"/>
      <c r="L216" s="234"/>
      <c r="M216" s="234"/>
      <c r="N216" s="234"/>
      <c r="O216" s="235"/>
      <c r="P216" s="236"/>
      <c r="Q216" s="236"/>
      <c r="R216" s="236"/>
      <c r="S216" s="236"/>
      <c r="T216" s="236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</row>
    <row r="217" spans="1:33" s="82" customFormat="1" x14ac:dyDescent="0.3">
      <c r="A217" s="223" t="s">
        <v>312</v>
      </c>
      <c r="B217" s="220" t="s">
        <v>319</v>
      </c>
      <c r="C217" s="220"/>
      <c r="D217" s="221"/>
      <c r="E217" s="213"/>
      <c r="F217" s="193"/>
      <c r="G217" s="193"/>
      <c r="H217" s="193"/>
      <c r="I217" s="193"/>
      <c r="J217" s="193"/>
      <c r="K217" s="193"/>
      <c r="L217" s="193"/>
      <c r="M217" s="193"/>
      <c r="N217" s="193"/>
      <c r="O217" s="81"/>
      <c r="P217" s="222"/>
      <c r="Q217" s="222"/>
      <c r="R217" s="222"/>
      <c r="S217" s="222"/>
      <c r="T217" s="222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</row>
    <row r="218" spans="1:33" s="82" customFormat="1" x14ac:dyDescent="0.3">
      <c r="A218" s="223" t="s">
        <v>315</v>
      </c>
      <c r="B218" s="220" t="s">
        <v>316</v>
      </c>
      <c r="C218" s="220"/>
      <c r="D218" s="221"/>
      <c r="E218" s="213"/>
      <c r="F218" s="193"/>
      <c r="G218" s="193"/>
      <c r="H218" s="193"/>
      <c r="I218" s="193"/>
      <c r="J218" s="193"/>
      <c r="K218" s="193"/>
      <c r="L218" s="193"/>
      <c r="M218" s="193"/>
      <c r="N218" s="193"/>
      <c r="O218" s="81"/>
      <c r="P218" s="222"/>
      <c r="Q218" s="222"/>
      <c r="R218" s="222"/>
      <c r="S218" s="222"/>
      <c r="T218" s="222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</row>
    <row r="219" spans="1:33" s="82" customFormat="1" x14ac:dyDescent="0.3">
      <c r="A219" s="152"/>
      <c r="B219" s="57" t="s">
        <v>314</v>
      </c>
      <c r="C219" s="58"/>
      <c r="D219" s="197"/>
      <c r="E219" s="19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177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</row>
    <row r="220" spans="1:33" s="82" customFormat="1" ht="15" thickBot="1" x14ac:dyDescent="0.35">
      <c r="A220" s="216"/>
      <c r="B220" s="211"/>
      <c r="C220" s="211"/>
      <c r="D220" s="217">
        <f>SUM(D212)</f>
        <v>0</v>
      </c>
      <c r="E220" s="211"/>
      <c r="F220" s="212">
        <f>F212</f>
        <v>0</v>
      </c>
      <c r="G220" s="212">
        <f t="shared" ref="G220:T220" si="66">G212</f>
        <v>0</v>
      </c>
      <c r="H220" s="212">
        <f t="shared" si="66"/>
        <v>0</v>
      </c>
      <c r="I220" s="212">
        <f t="shared" si="66"/>
        <v>0</v>
      </c>
      <c r="J220" s="212">
        <f t="shared" si="66"/>
        <v>0</v>
      </c>
      <c r="K220" s="212">
        <f t="shared" si="66"/>
        <v>0</v>
      </c>
      <c r="L220" s="212">
        <f t="shared" si="66"/>
        <v>0</v>
      </c>
      <c r="M220" s="212">
        <f t="shared" si="66"/>
        <v>0</v>
      </c>
      <c r="N220" s="212">
        <f>N212</f>
        <v>0</v>
      </c>
      <c r="O220" s="212">
        <f>O212</f>
        <v>0</v>
      </c>
      <c r="P220" s="212">
        <f t="shared" ref="P220" si="67">P212</f>
        <v>0</v>
      </c>
      <c r="Q220" s="212">
        <f t="shared" si="66"/>
        <v>0</v>
      </c>
      <c r="R220" s="212">
        <f t="shared" si="66"/>
        <v>0</v>
      </c>
      <c r="S220" s="212">
        <f t="shared" si="66"/>
        <v>0</v>
      </c>
      <c r="T220" s="218">
        <f t="shared" si="66"/>
        <v>0</v>
      </c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</row>
    <row r="221" spans="1:33" ht="15" thickBot="1" x14ac:dyDescent="0.35">
      <c r="A221" s="161"/>
      <c r="B221" s="43" t="s">
        <v>26</v>
      </c>
      <c r="C221" s="31"/>
      <c r="D221" s="44"/>
      <c r="E221" s="140"/>
      <c r="F221" s="140">
        <f>SUM(F188,F184,F176,F165,F157,F146,F126,F112,F136,F97,F85,F75,F64,F51,F36,F24,F14,F195,F201,F206,F210,F220)</f>
        <v>0</v>
      </c>
      <c r="G221" s="140">
        <f t="shared" ref="G221:T221" si="68">SUM(G188,G184,G176,G165,G157,G146,G126,G112,G136,G97,G85,G75,G64,G51,G36,G24,G14,G195,G201,G206,G210,G220)</f>
        <v>0</v>
      </c>
      <c r="H221" s="140">
        <f t="shared" si="68"/>
        <v>0</v>
      </c>
      <c r="I221" s="140">
        <f t="shared" si="68"/>
        <v>0</v>
      </c>
      <c r="J221" s="140">
        <f t="shared" si="68"/>
        <v>0</v>
      </c>
      <c r="K221" s="140">
        <f t="shared" si="68"/>
        <v>0</v>
      </c>
      <c r="L221" s="140">
        <f t="shared" si="68"/>
        <v>0</v>
      </c>
      <c r="M221" s="140">
        <f t="shared" si="68"/>
        <v>0</v>
      </c>
      <c r="N221" s="140">
        <f t="shared" si="68"/>
        <v>0</v>
      </c>
      <c r="O221" s="140">
        <f t="shared" si="68"/>
        <v>0</v>
      </c>
      <c r="P221" s="140">
        <f t="shared" si="68"/>
        <v>0</v>
      </c>
      <c r="Q221" s="140">
        <f t="shared" si="68"/>
        <v>0</v>
      </c>
      <c r="R221" s="140">
        <f t="shared" si="68"/>
        <v>0</v>
      </c>
      <c r="S221" s="140">
        <f t="shared" si="68"/>
        <v>0</v>
      </c>
      <c r="T221" s="140">
        <f t="shared" si="68"/>
        <v>0</v>
      </c>
    </row>
    <row r="222" spans="1:33" ht="15" thickBot="1" x14ac:dyDescent="0.35">
      <c r="A222" s="162"/>
      <c r="B222" s="45" t="s">
        <v>29</v>
      </c>
      <c r="C222" s="30" t="e">
        <f>SUM(#REF!)</f>
        <v>#REF!</v>
      </c>
      <c r="D222" s="45">
        <f>SUM(D14+D24+D36+D51++D64+D75+D85+D97+D112+D126+D136+D146+D157+D165+D176+D184+D188+D195+D201+D206+D210+D220)</f>
        <v>0</v>
      </c>
      <c r="E222" s="73" t="s">
        <v>207</v>
      </c>
      <c r="F222" s="74">
        <f>F221</f>
        <v>0</v>
      </c>
      <c r="G222" s="73" t="s">
        <v>208</v>
      </c>
      <c r="H222" s="74">
        <f>SUM(H221,G221)</f>
        <v>0</v>
      </c>
      <c r="I222" s="73" t="s">
        <v>209</v>
      </c>
      <c r="J222" s="74">
        <f>SUM(J221,I221)</f>
        <v>0</v>
      </c>
      <c r="K222" s="73" t="s">
        <v>210</v>
      </c>
      <c r="L222" s="74">
        <f>SUM(L221,K221)</f>
        <v>0</v>
      </c>
      <c r="M222" s="73" t="s">
        <v>211</v>
      </c>
      <c r="N222" s="74">
        <f>SUM(N221,M221)</f>
        <v>0</v>
      </c>
      <c r="O222" s="73" t="s">
        <v>212</v>
      </c>
      <c r="P222" s="74">
        <f>SUM(P221,O221)</f>
        <v>0</v>
      </c>
      <c r="Q222" s="171" t="s">
        <v>214</v>
      </c>
      <c r="R222" s="74">
        <f>SUM(Q221+R221)/6*5</f>
        <v>0</v>
      </c>
      <c r="S222" s="145" t="s">
        <v>305</v>
      </c>
      <c r="T222" s="186">
        <f>SUM(Q221+R221)/6</f>
        <v>0</v>
      </c>
    </row>
    <row r="223" spans="1:33" ht="15" thickBot="1" x14ac:dyDescent="0.35">
      <c r="A223" s="163"/>
      <c r="B223" s="45" t="s">
        <v>30</v>
      </c>
      <c r="C223" s="164"/>
      <c r="D223" s="45">
        <f>D222*1.23</f>
        <v>0</v>
      </c>
      <c r="E223" s="73" t="s">
        <v>207</v>
      </c>
      <c r="F223" s="74">
        <f>F222*1.23</f>
        <v>0</v>
      </c>
      <c r="G223" s="73" t="s">
        <v>208</v>
      </c>
      <c r="H223" s="74">
        <f>H222*1.23</f>
        <v>0</v>
      </c>
      <c r="I223" s="73" t="s">
        <v>209</v>
      </c>
      <c r="J223" s="74">
        <f>J222*1.23</f>
        <v>0</v>
      </c>
      <c r="K223" s="73" t="s">
        <v>210</v>
      </c>
      <c r="L223" s="74">
        <f>L222*1.23</f>
        <v>0</v>
      </c>
      <c r="M223" s="73" t="s">
        <v>211</v>
      </c>
      <c r="N223" s="74">
        <f>N222*1.23</f>
        <v>0</v>
      </c>
      <c r="O223" s="73" t="s">
        <v>212</v>
      </c>
      <c r="P223" s="74">
        <f>P222*1.23</f>
        <v>0</v>
      </c>
      <c r="Q223" s="171" t="s">
        <v>214</v>
      </c>
      <c r="R223" s="74">
        <f>R222*1.23</f>
        <v>0</v>
      </c>
      <c r="S223" s="145" t="s">
        <v>305</v>
      </c>
      <c r="T223" s="186">
        <f>T222*1.23</f>
        <v>0</v>
      </c>
    </row>
    <row r="224" spans="1:33" x14ac:dyDescent="0.3">
      <c r="D224" s="32"/>
      <c r="S224" s="47"/>
    </row>
    <row r="225" spans="4:20" x14ac:dyDescent="0.3">
      <c r="D225" s="32"/>
      <c r="S225" s="47"/>
    </row>
    <row r="226" spans="4:20" x14ac:dyDescent="0.3">
      <c r="D226" s="32"/>
      <c r="S226" s="47"/>
    </row>
    <row r="227" spans="4:20" x14ac:dyDescent="0.3">
      <c r="D227" s="32"/>
      <c r="S227" s="47"/>
    </row>
    <row r="228" spans="4:20" x14ac:dyDescent="0.3">
      <c r="D228" s="32"/>
      <c r="S228" s="47"/>
    </row>
    <row r="229" spans="4:20" x14ac:dyDescent="0.3">
      <c r="D229" s="32"/>
      <c r="F229" s="141" t="e">
        <f>F222/D222</f>
        <v>#DIV/0!</v>
      </c>
      <c r="H229" s="141" t="e">
        <f>H222/D222</f>
        <v>#DIV/0!</v>
      </c>
      <c r="J229" s="141" t="e">
        <f>J222/D222</f>
        <v>#DIV/0!</v>
      </c>
      <c r="L229" s="141" t="e">
        <f>L222/D222</f>
        <v>#DIV/0!</v>
      </c>
      <c r="N229" s="142" t="e">
        <f>N222/D222</f>
        <v>#DIV/0!</v>
      </c>
      <c r="P229" s="142" t="e">
        <f>P222/D222</f>
        <v>#DIV/0!</v>
      </c>
      <c r="R229" s="142" t="e">
        <f>R222/D222</f>
        <v>#DIV/0!</v>
      </c>
      <c r="S229" s="47"/>
      <c r="T229" s="143" t="e">
        <f>T222/D222</f>
        <v>#DIV/0!</v>
      </c>
    </row>
    <row r="230" spans="4:20" x14ac:dyDescent="0.3">
      <c r="D230" s="32"/>
    </row>
    <row r="231" spans="4:20" x14ac:dyDescent="0.3">
      <c r="D231" s="32"/>
    </row>
    <row r="232" spans="4:20" x14ac:dyDescent="0.3">
      <c r="D232" s="32"/>
    </row>
    <row r="233" spans="4:20" x14ac:dyDescent="0.3">
      <c r="D233" s="32"/>
    </row>
    <row r="234" spans="4:20" x14ac:dyDescent="0.3">
      <c r="D234" s="32"/>
    </row>
    <row r="235" spans="4:20" x14ac:dyDescent="0.3">
      <c r="D235" s="32"/>
    </row>
    <row r="236" spans="4:20" x14ac:dyDescent="0.3">
      <c r="D236" s="32"/>
    </row>
    <row r="237" spans="4:20" x14ac:dyDescent="0.3">
      <c r="D237" s="32"/>
    </row>
    <row r="238" spans="4:20" x14ac:dyDescent="0.3">
      <c r="D238" s="32"/>
    </row>
    <row r="239" spans="4:20" x14ac:dyDescent="0.3">
      <c r="D239" s="32"/>
    </row>
    <row r="240" spans="4:20" x14ac:dyDescent="0.3">
      <c r="D240" s="32"/>
    </row>
    <row r="241" spans="4:4" x14ac:dyDescent="0.3">
      <c r="D241" s="32"/>
    </row>
    <row r="242" spans="4:4" x14ac:dyDescent="0.3">
      <c r="D242" s="32"/>
    </row>
    <row r="243" spans="4:4" x14ac:dyDescent="0.3">
      <c r="D243" s="32"/>
    </row>
    <row r="244" spans="4:4" x14ac:dyDescent="0.3">
      <c r="D244" s="32"/>
    </row>
    <row r="245" spans="4:4" x14ac:dyDescent="0.3">
      <c r="D245" s="32"/>
    </row>
    <row r="246" spans="4:4" x14ac:dyDescent="0.3">
      <c r="D246" s="32"/>
    </row>
    <row r="247" spans="4:4" x14ac:dyDescent="0.3">
      <c r="D247" s="32"/>
    </row>
    <row r="248" spans="4:4" x14ac:dyDescent="0.3">
      <c r="D248" s="32"/>
    </row>
    <row r="249" spans="4:4" x14ac:dyDescent="0.3">
      <c r="D249" s="32"/>
    </row>
    <row r="250" spans="4:4" x14ac:dyDescent="0.3">
      <c r="D250" s="32"/>
    </row>
    <row r="251" spans="4:4" x14ac:dyDescent="0.3">
      <c r="D251" s="32"/>
    </row>
    <row r="252" spans="4:4" x14ac:dyDescent="0.3">
      <c r="D252" s="32"/>
    </row>
    <row r="253" spans="4:4" x14ac:dyDescent="0.3">
      <c r="D253" s="32"/>
    </row>
    <row r="254" spans="4:4" x14ac:dyDescent="0.3">
      <c r="D254" s="32"/>
    </row>
    <row r="255" spans="4:4" x14ac:dyDescent="0.3">
      <c r="D255" s="32"/>
    </row>
    <row r="256" spans="4:4" x14ac:dyDescent="0.3">
      <c r="D256" s="32"/>
    </row>
    <row r="257" spans="4:4" x14ac:dyDescent="0.3">
      <c r="D257" s="32"/>
    </row>
    <row r="258" spans="4:4" x14ac:dyDescent="0.3">
      <c r="D258" s="32"/>
    </row>
    <row r="259" spans="4:4" x14ac:dyDescent="0.3">
      <c r="D259" s="32"/>
    </row>
    <row r="260" spans="4:4" x14ac:dyDescent="0.3">
      <c r="D260" s="32"/>
    </row>
    <row r="261" spans="4:4" x14ac:dyDescent="0.3">
      <c r="D261" s="32"/>
    </row>
    <row r="262" spans="4:4" x14ac:dyDescent="0.3">
      <c r="D262" s="32"/>
    </row>
    <row r="263" spans="4:4" x14ac:dyDescent="0.3">
      <c r="D263" s="32"/>
    </row>
    <row r="264" spans="4:4" x14ac:dyDescent="0.3">
      <c r="D264" s="32"/>
    </row>
    <row r="265" spans="4:4" x14ac:dyDescent="0.3">
      <c r="D265" s="32"/>
    </row>
    <row r="266" spans="4:4" x14ac:dyDescent="0.3">
      <c r="D266" s="32"/>
    </row>
    <row r="267" spans="4:4" x14ac:dyDescent="0.3">
      <c r="D267" s="32"/>
    </row>
    <row r="268" spans="4:4" x14ac:dyDescent="0.3">
      <c r="D268" s="32"/>
    </row>
    <row r="269" spans="4:4" x14ac:dyDescent="0.3">
      <c r="D269" s="32"/>
    </row>
    <row r="270" spans="4:4" x14ac:dyDescent="0.3">
      <c r="D270" s="32"/>
    </row>
    <row r="271" spans="4:4" x14ac:dyDescent="0.3">
      <c r="D271" s="32"/>
    </row>
    <row r="272" spans="4:4" x14ac:dyDescent="0.3">
      <c r="D272" s="32"/>
    </row>
    <row r="273" spans="4:4" x14ac:dyDescent="0.3">
      <c r="D273" s="32"/>
    </row>
    <row r="274" spans="4:4" x14ac:dyDescent="0.3">
      <c r="D274" s="32"/>
    </row>
    <row r="275" spans="4:4" x14ac:dyDescent="0.3">
      <c r="D275" s="32"/>
    </row>
    <row r="276" spans="4:4" x14ac:dyDescent="0.3">
      <c r="D276" s="32"/>
    </row>
    <row r="277" spans="4:4" x14ac:dyDescent="0.3">
      <c r="D277" s="32"/>
    </row>
    <row r="278" spans="4:4" x14ac:dyDescent="0.3">
      <c r="D278" s="32"/>
    </row>
    <row r="279" spans="4:4" x14ac:dyDescent="0.3">
      <c r="D279" s="32"/>
    </row>
    <row r="280" spans="4:4" x14ac:dyDescent="0.3">
      <c r="D280" s="32"/>
    </row>
    <row r="281" spans="4:4" x14ac:dyDescent="0.3">
      <c r="D281" s="32"/>
    </row>
    <row r="282" spans="4:4" x14ac:dyDescent="0.3">
      <c r="D282" s="32"/>
    </row>
    <row r="283" spans="4:4" x14ac:dyDescent="0.3">
      <c r="D283" s="32"/>
    </row>
    <row r="284" spans="4:4" x14ac:dyDescent="0.3">
      <c r="D284" s="32"/>
    </row>
    <row r="285" spans="4:4" x14ac:dyDescent="0.3">
      <c r="D285" s="32"/>
    </row>
    <row r="286" spans="4:4" x14ac:dyDescent="0.3">
      <c r="D286" s="32"/>
    </row>
    <row r="287" spans="4:4" x14ac:dyDescent="0.3">
      <c r="D287" s="32"/>
    </row>
    <row r="288" spans="4:4" x14ac:dyDescent="0.3">
      <c r="D288" s="32"/>
    </row>
    <row r="289" spans="4:4" x14ac:dyDescent="0.3">
      <c r="D289" s="32"/>
    </row>
    <row r="290" spans="4:4" x14ac:dyDescent="0.3">
      <c r="D290" s="32"/>
    </row>
    <row r="291" spans="4:4" x14ac:dyDescent="0.3">
      <c r="D291" s="32"/>
    </row>
    <row r="292" spans="4:4" x14ac:dyDescent="0.3">
      <c r="D292" s="32"/>
    </row>
    <row r="293" spans="4:4" x14ac:dyDescent="0.3">
      <c r="D293" s="32"/>
    </row>
    <row r="294" spans="4:4" x14ac:dyDescent="0.3">
      <c r="D294" s="32"/>
    </row>
    <row r="295" spans="4:4" x14ac:dyDescent="0.3">
      <c r="D295" s="32"/>
    </row>
    <row r="296" spans="4:4" x14ac:dyDescent="0.3">
      <c r="D296" s="32"/>
    </row>
    <row r="297" spans="4:4" x14ac:dyDescent="0.3">
      <c r="D297" s="32"/>
    </row>
    <row r="298" spans="4:4" x14ac:dyDescent="0.3">
      <c r="D298" s="32"/>
    </row>
    <row r="299" spans="4:4" x14ac:dyDescent="0.3">
      <c r="D299" s="32"/>
    </row>
    <row r="300" spans="4:4" x14ac:dyDescent="0.3">
      <c r="D300" s="32"/>
    </row>
    <row r="301" spans="4:4" x14ac:dyDescent="0.3">
      <c r="D301" s="32"/>
    </row>
    <row r="302" spans="4:4" x14ac:dyDescent="0.3">
      <c r="D302" s="32"/>
    </row>
    <row r="303" spans="4:4" x14ac:dyDescent="0.3">
      <c r="D303" s="32"/>
    </row>
    <row r="304" spans="4:4" x14ac:dyDescent="0.3">
      <c r="D304" s="32"/>
    </row>
    <row r="305" spans="4:4" x14ac:dyDescent="0.3">
      <c r="D305" s="32"/>
    </row>
    <row r="306" spans="4:4" x14ac:dyDescent="0.3">
      <c r="D306" s="32"/>
    </row>
    <row r="307" spans="4:4" x14ac:dyDescent="0.3">
      <c r="D307" s="32"/>
    </row>
    <row r="308" spans="4:4" x14ac:dyDescent="0.3">
      <c r="D308" s="32"/>
    </row>
    <row r="309" spans="4:4" x14ac:dyDescent="0.3">
      <c r="D309" s="32"/>
    </row>
    <row r="310" spans="4:4" x14ac:dyDescent="0.3">
      <c r="D310" s="32"/>
    </row>
    <row r="311" spans="4:4" x14ac:dyDescent="0.3">
      <c r="D311" s="32"/>
    </row>
    <row r="312" spans="4:4" x14ac:dyDescent="0.3">
      <c r="D312" s="32"/>
    </row>
    <row r="313" spans="4:4" x14ac:dyDescent="0.3">
      <c r="D313" s="32"/>
    </row>
    <row r="314" spans="4:4" x14ac:dyDescent="0.3">
      <c r="D314" s="32"/>
    </row>
    <row r="315" spans="4:4" x14ac:dyDescent="0.3">
      <c r="D315" s="32"/>
    </row>
    <row r="316" spans="4:4" x14ac:dyDescent="0.3">
      <c r="D316" s="32"/>
    </row>
    <row r="317" spans="4:4" x14ac:dyDescent="0.3">
      <c r="D317" s="32"/>
    </row>
    <row r="318" spans="4:4" x14ac:dyDescent="0.3">
      <c r="D318" s="32"/>
    </row>
    <row r="319" spans="4:4" x14ac:dyDescent="0.3">
      <c r="D319" s="32"/>
    </row>
    <row r="320" spans="4:4" x14ac:dyDescent="0.3">
      <c r="D320" s="32"/>
    </row>
    <row r="321" spans="4:4" x14ac:dyDescent="0.3">
      <c r="D321" s="32"/>
    </row>
    <row r="322" spans="4:4" x14ac:dyDescent="0.3">
      <c r="D322" s="32"/>
    </row>
    <row r="323" spans="4:4" x14ac:dyDescent="0.3">
      <c r="D323" s="32"/>
    </row>
    <row r="324" spans="4:4" x14ac:dyDescent="0.3">
      <c r="D324" s="32"/>
    </row>
    <row r="325" spans="4:4" x14ac:dyDescent="0.3">
      <c r="D325" s="32"/>
    </row>
    <row r="326" spans="4:4" x14ac:dyDescent="0.3">
      <c r="D326" s="32"/>
    </row>
    <row r="327" spans="4:4" x14ac:dyDescent="0.3">
      <c r="D327" s="32"/>
    </row>
    <row r="328" spans="4:4" x14ac:dyDescent="0.3">
      <c r="D328" s="32"/>
    </row>
    <row r="329" spans="4:4" x14ac:dyDescent="0.3">
      <c r="D329" s="32"/>
    </row>
    <row r="330" spans="4:4" x14ac:dyDescent="0.3">
      <c r="D330" s="32"/>
    </row>
    <row r="331" spans="4:4" x14ac:dyDescent="0.3">
      <c r="D331" s="32"/>
    </row>
    <row r="332" spans="4:4" x14ac:dyDescent="0.3">
      <c r="D332" s="32"/>
    </row>
    <row r="333" spans="4:4" x14ac:dyDescent="0.3">
      <c r="D333" s="32"/>
    </row>
    <row r="334" spans="4:4" x14ac:dyDescent="0.3">
      <c r="D334" s="32"/>
    </row>
    <row r="335" spans="4:4" x14ac:dyDescent="0.3">
      <c r="D335" s="32"/>
    </row>
    <row r="336" spans="4:4" x14ac:dyDescent="0.3">
      <c r="D336" s="32"/>
    </row>
    <row r="337" spans="4:4" x14ac:dyDescent="0.3">
      <c r="D337" s="32"/>
    </row>
    <row r="338" spans="4:4" x14ac:dyDescent="0.3">
      <c r="D338" s="32"/>
    </row>
    <row r="339" spans="4:4" x14ac:dyDescent="0.3">
      <c r="D339" s="32"/>
    </row>
    <row r="340" spans="4:4" x14ac:dyDescent="0.3">
      <c r="D340" s="32"/>
    </row>
    <row r="341" spans="4:4" x14ac:dyDescent="0.3">
      <c r="D341" s="32"/>
    </row>
    <row r="342" spans="4:4" x14ac:dyDescent="0.3">
      <c r="D342" s="32"/>
    </row>
    <row r="343" spans="4:4" x14ac:dyDescent="0.3">
      <c r="D343" s="32"/>
    </row>
    <row r="344" spans="4:4" x14ac:dyDescent="0.3">
      <c r="D344" s="32"/>
    </row>
    <row r="345" spans="4:4" x14ac:dyDescent="0.3">
      <c r="D345" s="32"/>
    </row>
    <row r="346" spans="4:4" x14ac:dyDescent="0.3">
      <c r="D346" s="32"/>
    </row>
    <row r="347" spans="4:4" x14ac:dyDescent="0.3">
      <c r="D347" s="32"/>
    </row>
    <row r="348" spans="4:4" x14ac:dyDescent="0.3">
      <c r="D348" s="32"/>
    </row>
    <row r="349" spans="4:4" x14ac:dyDescent="0.3">
      <c r="D349" s="32"/>
    </row>
    <row r="350" spans="4:4" x14ac:dyDescent="0.3">
      <c r="D350" s="32"/>
    </row>
    <row r="351" spans="4:4" x14ac:dyDescent="0.3">
      <c r="D351" s="32"/>
    </row>
    <row r="352" spans="4:4" x14ac:dyDescent="0.3">
      <c r="D352" s="32"/>
    </row>
    <row r="353" spans="4:4" x14ac:dyDescent="0.3">
      <c r="D353" s="32"/>
    </row>
    <row r="354" spans="4:4" x14ac:dyDescent="0.3">
      <c r="D354" s="32"/>
    </row>
    <row r="355" spans="4:4" x14ac:dyDescent="0.3">
      <c r="D355" s="32"/>
    </row>
    <row r="356" spans="4:4" x14ac:dyDescent="0.3">
      <c r="D356" s="32"/>
    </row>
    <row r="357" spans="4:4" x14ac:dyDescent="0.3">
      <c r="D357" s="32"/>
    </row>
    <row r="358" spans="4:4" x14ac:dyDescent="0.3">
      <c r="D358" s="32"/>
    </row>
    <row r="359" spans="4:4" x14ac:dyDescent="0.3">
      <c r="D359" s="32"/>
    </row>
    <row r="360" spans="4:4" x14ac:dyDescent="0.3">
      <c r="D360" s="32"/>
    </row>
    <row r="361" spans="4:4" x14ac:dyDescent="0.3">
      <c r="D361" s="32"/>
    </row>
  </sheetData>
  <mergeCells count="4">
    <mergeCell ref="B2:B3"/>
    <mergeCell ref="A2:A3"/>
    <mergeCell ref="C2:C3"/>
    <mergeCell ref="A1:T1"/>
  </mergeCell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rowBreaks count="2" manualBreakCount="2">
    <brk id="85" max="21" man="1"/>
    <brk id="17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</dc:creator>
  <cp:lastModifiedBy>Barbara Próchniewicz</cp:lastModifiedBy>
  <cp:lastPrinted>2020-01-24T10:17:07Z</cp:lastPrinted>
  <dcterms:created xsi:type="dcterms:W3CDTF">2017-11-20T16:24:13Z</dcterms:created>
  <dcterms:modified xsi:type="dcterms:W3CDTF">2020-11-06T13:21:18Z</dcterms:modified>
</cp:coreProperties>
</file>