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3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2.xml" ContentType="application/vnd.openxmlformats-officedocument.spreadsheetml.revisionLog+xml"/>
  <Override PartName="/xl/revisions/revisionLog1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poplawska\ezdpuw\20210625091334462\"/>
    </mc:Choice>
  </mc:AlternateContent>
  <bookViews>
    <workbookView xWindow="-120" yWindow="-120" windowWidth="29040" windowHeight="17640"/>
  </bookViews>
  <sheets>
    <sheet name="Arkusz1" sheetId="1" r:id="rId1"/>
  </sheets>
  <calcPr calcId="162913"/>
  <customWorkbookViews>
    <customWorkbookView name="Anna Popławska-Kozicka - Widok osobisty" guid="{A7DE276C-AC08-4BEB-AB7C-F320D99C1BD4}" mergeInterval="0" personalView="1" maximized="1" xWindow="-8" yWindow="-8" windowWidth="1936" windowHeight="1056" activeSheetId="1"/>
    <customWorkbookView name="Krzysztof Temblowski-Surowiecki - Widok osobisty" guid="{FB263C2A-1E09-4F4C-9F55-399B0F0A99A4}" mergeInterval="0" personalView="1" maximized="1" xWindow="-8" yWindow="-8" windowWidth="1936" windowHeight="1176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3" i="1" l="1"/>
  <c r="K48" i="1" l="1"/>
  <c r="M48" i="1" s="1"/>
  <c r="K47" i="1"/>
  <c r="M47" i="1" s="1"/>
  <c r="K45" i="1"/>
  <c r="M45" i="1" s="1"/>
  <c r="K44" i="1"/>
  <c r="M44" i="1" s="1"/>
  <c r="K46" i="1"/>
  <c r="M46" i="1" s="1"/>
  <c r="K43" i="1"/>
  <c r="M43" i="1" s="1"/>
  <c r="K42" i="1"/>
  <c r="M42" i="1" s="1"/>
  <c r="K41" i="1"/>
  <c r="M41" i="1" s="1"/>
  <c r="K40" i="1"/>
  <c r="M40" i="1" s="1"/>
  <c r="K39" i="1"/>
  <c r="M39" i="1" s="1"/>
  <c r="K38" i="1"/>
  <c r="M38" i="1" s="1"/>
  <c r="K37" i="1"/>
  <c r="M37" i="1" s="1"/>
  <c r="K36" i="1"/>
  <c r="M36" i="1" s="1"/>
  <c r="K35" i="1"/>
  <c r="M35" i="1" s="1"/>
  <c r="K34" i="1"/>
  <c r="M34" i="1" s="1"/>
  <c r="K33" i="1"/>
  <c r="M33" i="1" s="1"/>
  <c r="K32" i="1"/>
  <c r="M32" i="1" s="1"/>
  <c r="K31" i="1"/>
  <c r="M31" i="1" s="1"/>
  <c r="K30" i="1"/>
  <c r="M30" i="1" s="1"/>
  <c r="K29" i="1"/>
  <c r="M29" i="1" s="1"/>
  <c r="K28" i="1"/>
  <c r="M28" i="1" s="1"/>
  <c r="K27" i="1"/>
  <c r="M27" i="1" s="1"/>
  <c r="K26" i="1"/>
  <c r="M26" i="1" s="1"/>
  <c r="K25" i="1"/>
  <c r="M25" i="1" s="1"/>
  <c r="K21" i="1"/>
  <c r="M21" i="1" s="1"/>
  <c r="K22" i="1"/>
  <c r="M22" i="1" s="1"/>
  <c r="K23" i="1"/>
  <c r="M23" i="1" s="1"/>
  <c r="K24" i="1"/>
  <c r="M24" i="1" s="1"/>
  <c r="K20" i="1"/>
  <c r="M20" i="1" s="1"/>
  <c r="K19" i="1"/>
  <c r="M19" i="1" s="1"/>
  <c r="K18" i="1"/>
  <c r="M18" i="1" s="1"/>
  <c r="K17" i="1"/>
  <c r="M17" i="1" s="1"/>
  <c r="K16" i="1"/>
  <c r="M16" i="1" s="1"/>
  <c r="K15" i="1"/>
  <c r="M15" i="1" s="1"/>
  <c r="K14" i="1"/>
  <c r="M14" i="1" s="1"/>
  <c r="K13" i="1"/>
  <c r="M13" i="1" s="1"/>
  <c r="K12" i="1"/>
  <c r="M12" i="1" s="1"/>
  <c r="K11" i="1"/>
  <c r="M11" i="1" s="1"/>
  <c r="K10" i="1"/>
  <c r="M10" i="1" s="1"/>
  <c r="K9" i="1"/>
  <c r="M9" i="1" s="1"/>
  <c r="K8" i="1"/>
  <c r="M8" i="1" s="1"/>
  <c r="K7" i="1"/>
  <c r="M7" i="1" s="1"/>
  <c r="K6" i="1"/>
  <c r="M6" i="1" s="1"/>
  <c r="K5" i="1"/>
  <c r="M5" i="1" s="1"/>
  <c r="K4" i="1"/>
  <c r="M4" i="1" s="1"/>
  <c r="M3" i="1"/>
  <c r="M49" i="1" l="1"/>
  <c r="K49" i="1"/>
</calcChain>
</file>

<file path=xl/sharedStrings.xml><?xml version="1.0" encoding="utf-8"?>
<sst xmlns="http://schemas.openxmlformats.org/spreadsheetml/2006/main" count="160" uniqueCount="109">
  <si>
    <t>Xerox VL C7030</t>
  </si>
  <si>
    <t>Toner Czarny VersaLink C7000 MFP (23 600 stron)</t>
  </si>
  <si>
    <t>106R03745</t>
  </si>
  <si>
    <t>Toner Żółty VersaLink C7000 MFP (16 500 stron)</t>
  </si>
  <si>
    <t>106R03746</t>
  </si>
  <si>
    <t>Toner Magenta VersaLink C7000 MFP (16 500 stron)</t>
  </si>
  <si>
    <t>106R03747</t>
  </si>
  <si>
    <t>Toner Cyan VersaLink C7000 MFP (16 500 stron)</t>
  </si>
  <si>
    <t>106R03748</t>
  </si>
  <si>
    <t>Bęben do VersaLink C7000 MFP (ten sam do wszystkich kolorów)</t>
  </si>
  <si>
    <t>113R00780</t>
  </si>
  <si>
    <t>Fuser do VersaLink C7000 MFP</t>
  </si>
  <si>
    <t>115R00115</t>
  </si>
  <si>
    <t>Transfer Roller VersaLink C7000</t>
  </si>
  <si>
    <t>115R00126</t>
  </si>
  <si>
    <t>Transfre belt cleaner VersaLink C7000</t>
  </si>
  <si>
    <t>115R00127</t>
  </si>
  <si>
    <t>Pojemnik na zużyty toner VersaLink C7000 MFP</t>
  </si>
  <si>
    <t>115R00128</t>
  </si>
  <si>
    <t>Rolka transferowa do VersaLink C7000 MFP</t>
  </si>
  <si>
    <t>115R00116</t>
  </si>
  <si>
    <t>Xerox VL B7030</t>
  </si>
  <si>
    <t>Toner do VersaLink B7000 - 30 000 stron</t>
  </si>
  <si>
    <t>Bęben do VersaLink B7000 - 80 000 stron</t>
  </si>
  <si>
    <t>Fuser do VersaLink B7000/C7000MFP</t>
  </si>
  <si>
    <t>Kartridż ze zszywkami do broszurowania do finiszera BR</t>
  </si>
  <si>
    <t xml:space="preserve">Kartridż ze zszywkami </t>
  </si>
  <si>
    <t>Kartridże ze zszywkami (8x2000) do broszurowania</t>
  </si>
  <si>
    <t>Drukarka HP LJ Pro 400 M425</t>
  </si>
  <si>
    <t>toner</t>
  </si>
  <si>
    <t>CF280XD</t>
  </si>
  <si>
    <t>13800
 2x 6900</t>
  </si>
  <si>
    <t>Drukarka Panasonic KX-MB2061</t>
  </si>
  <si>
    <t>KX-FAT411E</t>
  </si>
  <si>
    <t>bęben</t>
  </si>
  <si>
    <t>KX-FAD412E</t>
  </si>
  <si>
    <t>Drukarka laserowa HP LaserJet P3015</t>
  </si>
  <si>
    <t>CE255X</t>
  </si>
  <si>
    <t>Xerox VL B405</t>
  </si>
  <si>
    <t>Bęben na 65000 stron Versalink B400/B405</t>
  </si>
  <si>
    <t>101R00554</t>
  </si>
  <si>
    <t>Toner superwysoko wydajny na 24600 stron Versalink B400/B405</t>
  </si>
  <si>
    <t>106R03585</t>
  </si>
  <si>
    <t>Maintenance KIT (Fuser and Trasfer Roller 200000 stron Versalink B400/B405</t>
  </si>
  <si>
    <t>115R00120</t>
  </si>
  <si>
    <t>Xerox Phaser 3600</t>
  </si>
  <si>
    <t>106R01371</t>
  </si>
  <si>
    <t>Drukarka HP LaserJet Pro M521dw</t>
  </si>
  <si>
    <t>XEROX 6022</t>
  </si>
  <si>
    <t>Toner Cyan, wydajność 1000 wydruków (6020/6022/6025/6027)</t>
  </si>
  <si>
    <t>106R02760</t>
  </si>
  <si>
    <t>Toner Magenta, wydajność 1000 wydruków (6020/6022/6025/6027)</t>
  </si>
  <si>
    <t>106R02761</t>
  </si>
  <si>
    <t>Toner Yellow, wydajność 1000 wydruków (6020/6022/6025/6027)</t>
  </si>
  <si>
    <t>106R02762</t>
  </si>
  <si>
    <t>Toner Black, wydajność 2000 wydruków (6020/6022/6025/6027)</t>
  </si>
  <si>
    <t>106R02763</t>
  </si>
  <si>
    <t>XEROX 3260</t>
  </si>
  <si>
    <t>Phaser 3052/3260/WorkCentre 3215/3225 bęben 10000 stron</t>
  </si>
  <si>
    <t>101R00474</t>
  </si>
  <si>
    <t>Phaser 3052/3260/WorkCentre 3215/3225 toner 3000 stron</t>
  </si>
  <si>
    <t>106R02778</t>
  </si>
  <si>
    <t>Xerox C405</t>
  </si>
  <si>
    <t>Toner Black super wysokiej wydajności na 10500 str. Versalink C400/C405</t>
  </si>
  <si>
    <t>106R03532</t>
  </si>
  <si>
    <t>Toner Yellow super wysokiej wydajności na 8000 str. Versalink C400/C405</t>
  </si>
  <si>
    <t>106R03533</t>
  </si>
  <si>
    <t>Toner Cyan super wysokiej wydajności na 8000 str. Versalink C400/C405</t>
  </si>
  <si>
    <t>106R03534</t>
  </si>
  <si>
    <t>Toner Magenta super wysokiej wydajności na 8000 str. Versalink C400/C405</t>
  </si>
  <si>
    <t>106R03535</t>
  </si>
  <si>
    <t>Zestaw bębnów obrazowych CMYK (60000 str.) Phaser 6600/WorkCentre 6605, Versalink C400/C405</t>
  </si>
  <si>
    <t>108R01121</t>
  </si>
  <si>
    <t>TRANSFER UNIT KIT 6600/6605, Versalink C400/C405</t>
  </si>
  <si>
    <t>108R01122</t>
  </si>
  <si>
    <t>Pojemnik na zużyty toner Phaser 6600/WorkCentre 6605, Versalink C400/C405</t>
  </si>
  <si>
    <t>108R01124</t>
  </si>
  <si>
    <t>Fuser 220V Versalink C400/C405 wydajność 100 000 stron</t>
  </si>
  <si>
    <t>115R00089</t>
  </si>
  <si>
    <t>Drukarka</t>
  </si>
  <si>
    <t>Toner/Tusz/Materiał Eksploatacyjny</t>
  </si>
  <si>
    <t>Numer katalogowy</t>
  </si>
  <si>
    <t xml:space="preserve">Ilość szt. </t>
  </si>
  <si>
    <t xml:space="preserve">Cena netto za szt. </t>
  </si>
  <si>
    <t>STAWKAVAT %</t>
  </si>
  <si>
    <t>Wydajność przy 5% pokryciu. *</t>
  </si>
  <si>
    <t>ilość drukarek</t>
  </si>
  <si>
    <t>SUMA</t>
  </si>
  <si>
    <t>Kompatybilność Oryginał wskazany w instrucji urządzenia/Zamiennik *</t>
  </si>
  <si>
    <t>Nie</t>
  </si>
  <si>
    <t>Tak</t>
  </si>
  <si>
    <t>Bęben AltaLink C8100</t>
  </si>
  <si>
    <t>Pojemnik na zużyty toner do AltaLinka 8130/35/45/55</t>
  </si>
  <si>
    <t>008R08101</t>
  </si>
  <si>
    <t>013R00681</t>
  </si>
  <si>
    <t>006R01758</t>
  </si>
  <si>
    <t>006R01759</t>
  </si>
  <si>
    <t>006R01760</t>
  </si>
  <si>
    <t>006R01761</t>
  </si>
  <si>
    <t xml:space="preserve">Dopuszczalny zamiennik </t>
  </si>
  <si>
    <t>Xerox AL C8155</t>
  </si>
  <si>
    <t>Toner czarny do AltaLink C8100</t>
  </si>
  <si>
    <t>Toner cyan do AltaLink C8100</t>
  </si>
  <si>
    <t>Toner magenta do AltaLink C8100</t>
  </si>
  <si>
    <t>Toner żółty do AltaLink C8100</t>
  </si>
  <si>
    <t>L.p.</t>
  </si>
  <si>
    <t>Wartość netto
K=I*J</t>
  </si>
  <si>
    <t>Wartość Brutto</t>
  </si>
  <si>
    <t>Załacznik nr 3 do Zapytania- Formularz cenowy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</si>
</sst>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zł&quot;_-;\-* #,##0.00\ &quot;zł&quot;_-;_-* &quot;-&quot;??\ &quot;zł&quot;_-;_-@_-"/>
    <numFmt numFmtId="164" formatCode="_-* #,##0.00\ [$zł-415]_-;\-* #,##0.00\ [$zł-415]_-;_-* &quot;-&quot;??\ [$zł-415]_-;_-@_-"/>
  </numFmts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2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4">
    <xf numFmtId="0" fontId="0" fillId="0" borderId="0" xfId="0"/>
    <xf numFmtId="164" fontId="0" fillId="0" borderId="1" xfId="0" applyNumberFormat="1" applyBorder="1" applyAlignment="1">
      <alignment horizontal="center" vertical="center"/>
    </xf>
    <xf numFmtId="44" fontId="0" fillId="0" borderId="1" xfId="1" applyFont="1" applyBorder="1" applyAlignment="1">
      <alignment horizontal="center" vertical="center"/>
    </xf>
    <xf numFmtId="9" fontId="0" fillId="0" borderId="1" xfId="2" applyFont="1" applyBorder="1" applyAlignment="1">
      <alignment horizontal="center" vertical="center"/>
    </xf>
    <xf numFmtId="44" fontId="0" fillId="0" borderId="2" xfId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4" fontId="0" fillId="0" borderId="5" xfId="1" applyFont="1" applyBorder="1" applyAlignment="1">
      <alignment horizontal="center" vertical="center"/>
    </xf>
    <xf numFmtId="9" fontId="0" fillId="0" borderId="5" xfId="2" applyFont="1" applyBorder="1" applyAlignment="1">
      <alignment horizontal="center" vertical="center"/>
    </xf>
    <xf numFmtId="44" fontId="0" fillId="0" borderId="6" xfId="1" applyFont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6" xfId="1" applyNumberFormat="1" applyFont="1" applyBorder="1" applyAlignment="1">
      <alignment horizontal="center" vertical="center"/>
    </xf>
    <xf numFmtId="0" fontId="3" fillId="0" borderId="17" xfId="1" applyNumberFormat="1" applyFont="1" applyBorder="1" applyAlignment="1">
      <alignment horizontal="center" vertical="center"/>
    </xf>
    <xf numFmtId="0" fontId="3" fillId="0" borderId="18" xfId="1" applyNumberFormat="1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44" fontId="0" fillId="0" borderId="4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9" fontId="0" fillId="0" borderId="7" xfId="0" applyNumberFormat="1" applyBorder="1" applyAlignment="1">
      <alignment horizontal="center"/>
    </xf>
    <xf numFmtId="0" fontId="0" fillId="0" borderId="8" xfId="0" applyBorder="1" applyAlignment="1">
      <alignment horizontal="center"/>
    </xf>
    <xf numFmtId="0" fontId="5" fillId="2" borderId="9" xfId="0" applyFont="1" applyFill="1" applyBorder="1" applyAlignment="1">
      <alignment horizontal="center"/>
    </xf>
    <xf numFmtId="0" fontId="5" fillId="2" borderId="10" xfId="0" applyFont="1" applyFill="1" applyBorder="1" applyAlignment="1">
      <alignment horizontal="center"/>
    </xf>
    <xf numFmtId="0" fontId="5" fillId="2" borderId="11" xfId="0" applyFont="1" applyFill="1" applyBorder="1" applyAlignment="1">
      <alignment horizontal="center"/>
    </xf>
    <xf numFmtId="0" fontId="5" fillId="2" borderId="12" xfId="0" applyFont="1" applyFill="1" applyBorder="1" applyAlignment="1">
      <alignment horizontal="center"/>
    </xf>
    <xf numFmtId="0" fontId="5" fillId="2" borderId="13" xfId="0" applyFont="1" applyFill="1" applyBorder="1" applyAlignment="1">
      <alignment horizontal="center"/>
    </xf>
    <xf numFmtId="0" fontId="5" fillId="2" borderId="14" xfId="0" applyFont="1" applyFill="1" applyBorder="1" applyAlignment="1">
      <alignment horizontal="center"/>
    </xf>
    <xf numFmtId="44" fontId="0" fillId="0" borderId="3" xfId="0" applyNumberFormat="1" applyBorder="1" applyAlignment="1">
      <alignment horizontal="center"/>
    </xf>
    <xf numFmtId="0" fontId="0" fillId="0" borderId="5" xfId="0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left"/>
    </xf>
    <xf numFmtId="0" fontId="0" fillId="0" borderId="0" xfId="0" applyAlignment="1">
      <alignment horizontal="left"/>
    </xf>
    <xf numFmtId="0" fontId="2" fillId="0" borderId="15" xfId="0" applyFont="1" applyBorder="1" applyAlignment="1"/>
  </cellXfs>
  <cellStyles count="3">
    <cellStyle name="Normalny" xfId="0" builtinId="0"/>
    <cellStyle name="Procentowy" xfId="2" builtinId="5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usernames" Target="revisions/userNam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revisionHeaders" Target="revisions/revisionHeader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3" Type="http://schemas.openxmlformats.org/officeDocument/2006/relationships/revisionLog" Target="revisionLog3.xml"/><Relationship Id="rId2" Type="http://schemas.openxmlformats.org/officeDocument/2006/relationships/revisionLog" Target="revisionLog2.xml"/><Relationship Id="rId1" Type="http://schemas.openxmlformats.org/officeDocument/2006/relationships/revisionLog" Target="revisionLog1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E30D353C-C820-4450-B678-FAA0FCAF3380}" diskRevisions="1" revisionId="4" version="3">
  <header guid="{0B544F9B-F175-4FFE-9F08-6484ACE73C96}" dateTime="2021-06-23T11:10:34" maxSheetId="2" userName="Krzysztof Temblowski-Surowiecki" r:id="rId1">
    <sheetIdMap count="1">
      <sheetId val="1"/>
    </sheetIdMap>
  </header>
  <header guid="{6CFA8714-318A-4F4F-90BC-F3768CD229FA}" dateTime="2021-06-23T11:13:10" maxSheetId="2" userName="Krzysztof Temblowski-Surowiecki" r:id="rId2" minRId="1" maxRId="2">
    <sheetIdMap count="1">
      <sheetId val="1"/>
    </sheetIdMap>
    <reviewedList count="2">
      <reviewed rId="1"/>
      <reviewed rId="2"/>
    </reviewedList>
  </header>
  <header guid="{E30D353C-C820-4450-B678-FAA0FCAF3380}" dateTime="2021-06-25T09:17:51" maxSheetId="2" userName="Anna Popławska-Kozicka" r:id="rId3" minRId="3" maxRId="4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/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" sId="1">
    <oc r="K2" t="inlineStr">
      <is>
        <t>Wartość netto
J=H*I</t>
      </is>
    </oc>
    <nc r="K2" t="inlineStr">
      <is>
        <t>Wartość netto
K=I*J</t>
      </is>
    </nc>
  </rcc>
  <rcc rId="2" sId="1">
    <oc r="M2" t="inlineStr">
      <is>
        <t>Wartość Brutto 
L=J+(J*K)</t>
      </is>
    </oc>
    <nc r="M2" t="inlineStr">
      <is>
        <t>Wartość Brutto</t>
      </is>
    </nc>
  </rcc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B1:H1">
    <dxf>
      <alignment horizontal="left" readingOrder="0"/>
    </dxf>
  </rfmt>
  <rfmt sheetId="1" sqref="A1:M1">
    <dxf>
      <alignment horizontal="left" readingOrder="0"/>
    </dxf>
  </rfmt>
  <rfmt sheetId="1" sqref="B1:H1">
    <dxf>
      <alignment horizontal="general" readingOrder="0"/>
    </dxf>
  </rfmt>
  <rcc rId="3" sId="1">
    <oc r="I1" t="inlineStr">
      <is>
        <t>Załacznik nr 2 Formularz cenowy</t>
      </is>
    </oc>
    <nc r="I1"/>
  </rcc>
  <rcc rId="4" sId="1">
    <nc r="B1" t="inlineStr">
      <is>
        <t>Załacznik nr 3 do Zapytania- Formularz cenowy</t>
      </is>
    </nc>
  </rcc>
  <rfmt sheetId="1" sqref="B1:H1" start="0" length="2147483647">
    <dxf>
      <font>
        <b/>
      </font>
    </dxf>
  </rfmt>
  <rcv guid="{A7DE276C-AC08-4BEB-AB7C-F320D99C1BD4}" action="add"/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0"/>
  <sheetViews>
    <sheetView tabSelected="1" zoomScale="106" zoomScaleNormal="106" workbookViewId="0">
      <selection activeCell="B1" sqref="B1:H1"/>
    </sheetView>
  </sheetViews>
  <sheetFormatPr defaultRowHeight="15" x14ac:dyDescent="0.25"/>
  <cols>
    <col min="2" max="2" width="34.140625" bestFit="1" customWidth="1"/>
    <col min="3" max="3" width="14.28515625" customWidth="1"/>
    <col min="4" max="4" width="89.85546875" bestFit="1" customWidth="1"/>
    <col min="5" max="5" width="14.28515625" bestFit="1" customWidth="1"/>
    <col min="6" max="6" width="14.28515625" customWidth="1"/>
    <col min="7" max="7" width="22.85546875" customWidth="1"/>
    <col min="8" max="8" width="21.7109375" customWidth="1"/>
    <col min="10" max="10" width="11.28515625" bestFit="1" customWidth="1"/>
    <col min="11" max="11" width="13.5703125" bestFit="1" customWidth="1"/>
    <col min="13" max="13" width="29.28515625" customWidth="1"/>
  </cols>
  <sheetData>
    <row r="1" spans="1:13" ht="20.100000000000001" customHeight="1" thickBot="1" x14ac:dyDescent="0.3">
      <c r="A1" s="41"/>
      <c r="B1" s="43" t="s">
        <v>108</v>
      </c>
      <c r="C1" s="43"/>
      <c r="D1" s="43"/>
      <c r="E1" s="43"/>
      <c r="F1" s="43"/>
      <c r="G1" s="43"/>
      <c r="H1" s="43"/>
      <c r="I1" s="42"/>
      <c r="J1" s="42"/>
      <c r="K1" s="42"/>
      <c r="L1" s="42"/>
      <c r="M1" s="42"/>
    </row>
    <row r="2" spans="1:13" ht="60" x14ac:dyDescent="0.25">
      <c r="A2" s="9" t="s">
        <v>105</v>
      </c>
      <c r="B2" s="9" t="s">
        <v>79</v>
      </c>
      <c r="C2" s="9" t="s">
        <v>86</v>
      </c>
      <c r="D2" s="9" t="s">
        <v>80</v>
      </c>
      <c r="E2" s="9" t="s">
        <v>81</v>
      </c>
      <c r="F2" s="9" t="s">
        <v>99</v>
      </c>
      <c r="G2" s="9" t="s">
        <v>88</v>
      </c>
      <c r="H2" s="9" t="s">
        <v>85</v>
      </c>
      <c r="I2" s="9" t="s">
        <v>82</v>
      </c>
      <c r="J2" s="9" t="s">
        <v>83</v>
      </c>
      <c r="K2" s="9" t="s">
        <v>106</v>
      </c>
      <c r="L2" s="9" t="s">
        <v>84</v>
      </c>
      <c r="M2" s="10" t="s">
        <v>107</v>
      </c>
    </row>
    <row r="3" spans="1:13" ht="20.100000000000001" customHeight="1" x14ac:dyDescent="0.25">
      <c r="A3" s="21">
        <v>1</v>
      </c>
      <c r="B3" s="39" t="s">
        <v>0</v>
      </c>
      <c r="C3" s="39">
        <v>6</v>
      </c>
      <c r="D3" s="12" t="s">
        <v>1</v>
      </c>
      <c r="E3" s="12" t="s">
        <v>2</v>
      </c>
      <c r="F3" s="15" t="s">
        <v>89</v>
      </c>
      <c r="G3" s="15"/>
      <c r="H3" s="12">
        <v>23600</v>
      </c>
      <c r="I3" s="14">
        <v>12</v>
      </c>
      <c r="J3" s="1"/>
      <c r="K3" s="2">
        <f>J3*I3</f>
        <v>0</v>
      </c>
      <c r="L3" s="3"/>
      <c r="M3" s="4">
        <f t="shared" ref="M3:M33" si="0">K3+(K3*L3)</f>
        <v>0</v>
      </c>
    </row>
    <row r="4" spans="1:13" ht="20.100000000000001" customHeight="1" x14ac:dyDescent="0.25">
      <c r="A4" s="26"/>
      <c r="B4" s="39"/>
      <c r="C4" s="39"/>
      <c r="D4" s="12" t="s">
        <v>3</v>
      </c>
      <c r="E4" s="12" t="s">
        <v>4</v>
      </c>
      <c r="F4" s="15" t="s">
        <v>89</v>
      </c>
      <c r="G4" s="15"/>
      <c r="H4" s="12">
        <v>16500</v>
      </c>
      <c r="I4" s="14">
        <v>8</v>
      </c>
      <c r="J4" s="1"/>
      <c r="K4" s="2">
        <f t="shared" ref="K4:K34" si="1">J4*I4</f>
        <v>0</v>
      </c>
      <c r="L4" s="3"/>
      <c r="M4" s="4">
        <f t="shared" si="0"/>
        <v>0</v>
      </c>
    </row>
    <row r="5" spans="1:13" ht="20.100000000000001" customHeight="1" x14ac:dyDescent="0.25">
      <c r="A5" s="26"/>
      <c r="B5" s="39"/>
      <c r="C5" s="39"/>
      <c r="D5" s="12" t="s">
        <v>5</v>
      </c>
      <c r="E5" s="12" t="s">
        <v>6</v>
      </c>
      <c r="F5" s="15" t="s">
        <v>89</v>
      </c>
      <c r="G5" s="15"/>
      <c r="H5" s="12">
        <v>16500</v>
      </c>
      <c r="I5" s="14">
        <v>8</v>
      </c>
      <c r="J5" s="1"/>
      <c r="K5" s="2">
        <f t="shared" si="1"/>
        <v>0</v>
      </c>
      <c r="L5" s="3"/>
      <c r="M5" s="4">
        <f t="shared" si="0"/>
        <v>0</v>
      </c>
    </row>
    <row r="6" spans="1:13" ht="20.100000000000001" customHeight="1" x14ac:dyDescent="0.25">
      <c r="A6" s="26"/>
      <c r="B6" s="39"/>
      <c r="C6" s="39"/>
      <c r="D6" s="12" t="s">
        <v>7</v>
      </c>
      <c r="E6" s="12" t="s">
        <v>8</v>
      </c>
      <c r="F6" s="15" t="s">
        <v>89</v>
      </c>
      <c r="G6" s="15"/>
      <c r="H6" s="12">
        <v>16500</v>
      </c>
      <c r="I6" s="14">
        <v>8</v>
      </c>
      <c r="J6" s="1"/>
      <c r="K6" s="2">
        <f t="shared" si="1"/>
        <v>0</v>
      </c>
      <c r="L6" s="3"/>
      <c r="M6" s="4">
        <f t="shared" si="0"/>
        <v>0</v>
      </c>
    </row>
    <row r="7" spans="1:13" ht="20.100000000000001" customHeight="1" x14ac:dyDescent="0.25">
      <c r="A7" s="26"/>
      <c r="B7" s="39"/>
      <c r="C7" s="39"/>
      <c r="D7" s="12" t="s">
        <v>9</v>
      </c>
      <c r="E7" s="12" t="s">
        <v>10</v>
      </c>
      <c r="F7" s="15" t="s">
        <v>89</v>
      </c>
      <c r="G7" s="15"/>
      <c r="H7" s="12">
        <v>87000</v>
      </c>
      <c r="I7" s="14">
        <v>8</v>
      </c>
      <c r="J7" s="1"/>
      <c r="K7" s="2">
        <f t="shared" si="1"/>
        <v>0</v>
      </c>
      <c r="L7" s="3"/>
      <c r="M7" s="4">
        <f t="shared" si="0"/>
        <v>0</v>
      </c>
    </row>
    <row r="8" spans="1:13" ht="20.100000000000001" customHeight="1" x14ac:dyDescent="0.25">
      <c r="A8" s="26"/>
      <c r="B8" s="39"/>
      <c r="C8" s="39"/>
      <c r="D8" s="12" t="s">
        <v>11</v>
      </c>
      <c r="E8" s="12" t="s">
        <v>12</v>
      </c>
      <c r="F8" s="15" t="s">
        <v>89</v>
      </c>
      <c r="G8" s="15"/>
      <c r="H8" s="12">
        <v>100000</v>
      </c>
      <c r="I8" s="14">
        <v>4</v>
      </c>
      <c r="J8" s="1"/>
      <c r="K8" s="2">
        <f t="shared" si="1"/>
        <v>0</v>
      </c>
      <c r="L8" s="3"/>
      <c r="M8" s="4">
        <f t="shared" si="0"/>
        <v>0</v>
      </c>
    </row>
    <row r="9" spans="1:13" ht="20.100000000000001" customHeight="1" x14ac:dyDescent="0.25">
      <c r="A9" s="26"/>
      <c r="B9" s="39"/>
      <c r="C9" s="39"/>
      <c r="D9" s="12" t="s">
        <v>13</v>
      </c>
      <c r="E9" s="12" t="s">
        <v>14</v>
      </c>
      <c r="F9" s="15" t="s">
        <v>89</v>
      </c>
      <c r="G9" s="15"/>
      <c r="H9" s="12">
        <v>200000</v>
      </c>
      <c r="I9" s="14">
        <v>2</v>
      </c>
      <c r="J9" s="1"/>
      <c r="K9" s="2">
        <f t="shared" si="1"/>
        <v>0</v>
      </c>
      <c r="L9" s="3"/>
      <c r="M9" s="4">
        <f t="shared" si="0"/>
        <v>0</v>
      </c>
    </row>
    <row r="10" spans="1:13" ht="20.100000000000001" customHeight="1" x14ac:dyDescent="0.25">
      <c r="A10" s="26"/>
      <c r="B10" s="39"/>
      <c r="C10" s="39"/>
      <c r="D10" s="12" t="s">
        <v>15</v>
      </c>
      <c r="E10" s="12" t="s">
        <v>16</v>
      </c>
      <c r="F10" s="15" t="s">
        <v>89</v>
      </c>
      <c r="G10" s="15"/>
      <c r="H10" s="12">
        <v>200000</v>
      </c>
      <c r="I10" s="14">
        <v>2</v>
      </c>
      <c r="J10" s="1"/>
      <c r="K10" s="2">
        <f t="shared" si="1"/>
        <v>0</v>
      </c>
      <c r="L10" s="3"/>
      <c r="M10" s="4">
        <f t="shared" si="0"/>
        <v>0</v>
      </c>
    </row>
    <row r="11" spans="1:13" ht="20.100000000000001" customHeight="1" x14ac:dyDescent="0.25">
      <c r="A11" s="26"/>
      <c r="B11" s="39"/>
      <c r="C11" s="39"/>
      <c r="D11" s="12" t="s">
        <v>17</v>
      </c>
      <c r="E11" s="12" t="s">
        <v>18</v>
      </c>
      <c r="F11" s="15" t="s">
        <v>89</v>
      </c>
      <c r="G11" s="15"/>
      <c r="H11" s="12">
        <v>30000</v>
      </c>
      <c r="I11" s="14">
        <v>10</v>
      </c>
      <c r="J11" s="1"/>
      <c r="K11" s="2">
        <f t="shared" si="1"/>
        <v>0</v>
      </c>
      <c r="L11" s="3"/>
      <c r="M11" s="4">
        <f t="shared" si="0"/>
        <v>0</v>
      </c>
    </row>
    <row r="12" spans="1:13" ht="20.100000000000001" customHeight="1" x14ac:dyDescent="0.25">
      <c r="A12" s="22"/>
      <c r="B12" s="39"/>
      <c r="C12" s="39"/>
      <c r="D12" s="12" t="s">
        <v>19</v>
      </c>
      <c r="E12" s="18" t="s">
        <v>20</v>
      </c>
      <c r="F12" s="15" t="s">
        <v>89</v>
      </c>
      <c r="G12" s="15"/>
      <c r="H12" s="12">
        <v>200000</v>
      </c>
      <c r="I12" s="14">
        <v>2</v>
      </c>
      <c r="J12" s="1"/>
      <c r="K12" s="2">
        <f t="shared" si="1"/>
        <v>0</v>
      </c>
      <c r="L12" s="3"/>
      <c r="M12" s="4">
        <f t="shared" si="0"/>
        <v>0</v>
      </c>
    </row>
    <row r="13" spans="1:13" ht="20.100000000000001" customHeight="1" x14ac:dyDescent="0.25">
      <c r="A13" s="21">
        <v>2</v>
      </c>
      <c r="B13" s="39" t="s">
        <v>100</v>
      </c>
      <c r="C13" s="40">
        <v>1</v>
      </c>
      <c r="D13" s="12" t="s">
        <v>101</v>
      </c>
      <c r="E13" s="18" t="s">
        <v>95</v>
      </c>
      <c r="F13" s="15" t="s">
        <v>89</v>
      </c>
      <c r="G13" s="15"/>
      <c r="H13" s="12">
        <v>26000</v>
      </c>
      <c r="I13" s="14">
        <v>4</v>
      </c>
      <c r="J13" s="1"/>
      <c r="K13" s="2">
        <f t="shared" si="1"/>
        <v>0</v>
      </c>
      <c r="L13" s="3"/>
      <c r="M13" s="4">
        <f t="shared" si="0"/>
        <v>0</v>
      </c>
    </row>
    <row r="14" spans="1:13" ht="20.100000000000001" customHeight="1" x14ac:dyDescent="0.25">
      <c r="A14" s="26"/>
      <c r="B14" s="39"/>
      <c r="C14" s="40"/>
      <c r="D14" s="12" t="s">
        <v>102</v>
      </c>
      <c r="E14" s="18" t="s">
        <v>96</v>
      </c>
      <c r="F14" s="15" t="s">
        <v>89</v>
      </c>
      <c r="G14" s="15"/>
      <c r="H14" s="12">
        <v>15000</v>
      </c>
      <c r="I14" s="14">
        <v>4</v>
      </c>
      <c r="J14" s="1"/>
      <c r="K14" s="2">
        <f t="shared" si="1"/>
        <v>0</v>
      </c>
      <c r="L14" s="3"/>
      <c r="M14" s="4">
        <f t="shared" si="0"/>
        <v>0</v>
      </c>
    </row>
    <row r="15" spans="1:13" ht="20.100000000000001" customHeight="1" x14ac:dyDescent="0.25">
      <c r="A15" s="26"/>
      <c r="B15" s="39"/>
      <c r="C15" s="40"/>
      <c r="D15" s="12" t="s">
        <v>103</v>
      </c>
      <c r="E15" s="18" t="s">
        <v>97</v>
      </c>
      <c r="F15" s="15" t="s">
        <v>89</v>
      </c>
      <c r="G15" s="15"/>
      <c r="H15" s="12">
        <v>15000</v>
      </c>
      <c r="I15" s="14">
        <v>4</v>
      </c>
      <c r="J15" s="1"/>
      <c r="K15" s="2">
        <f t="shared" si="1"/>
        <v>0</v>
      </c>
      <c r="L15" s="3"/>
      <c r="M15" s="4">
        <f t="shared" si="0"/>
        <v>0</v>
      </c>
    </row>
    <row r="16" spans="1:13" ht="20.100000000000001" customHeight="1" x14ac:dyDescent="0.25">
      <c r="A16" s="26"/>
      <c r="B16" s="39"/>
      <c r="C16" s="40"/>
      <c r="D16" s="12" t="s">
        <v>104</v>
      </c>
      <c r="E16" s="18" t="s">
        <v>98</v>
      </c>
      <c r="F16" s="15" t="s">
        <v>89</v>
      </c>
      <c r="G16" s="15"/>
      <c r="H16" s="12">
        <v>15000</v>
      </c>
      <c r="I16" s="14">
        <v>4</v>
      </c>
      <c r="J16" s="1"/>
      <c r="K16" s="2">
        <f t="shared" si="1"/>
        <v>0</v>
      </c>
      <c r="L16" s="3"/>
      <c r="M16" s="4">
        <f t="shared" si="0"/>
        <v>0</v>
      </c>
    </row>
    <row r="17" spans="1:13" ht="20.100000000000001" customHeight="1" x14ac:dyDescent="0.25">
      <c r="A17" s="26"/>
      <c r="B17" s="39"/>
      <c r="C17" s="40"/>
      <c r="D17" s="19" t="s">
        <v>92</v>
      </c>
      <c r="E17" s="18" t="s">
        <v>93</v>
      </c>
      <c r="F17" s="15" t="s">
        <v>89</v>
      </c>
      <c r="G17" s="15"/>
      <c r="H17" s="12">
        <v>40000</v>
      </c>
      <c r="I17" s="14">
        <v>7</v>
      </c>
      <c r="J17" s="1"/>
      <c r="K17" s="2">
        <f t="shared" si="1"/>
        <v>0</v>
      </c>
      <c r="L17" s="3"/>
      <c r="M17" s="4">
        <f t="shared" si="0"/>
        <v>0</v>
      </c>
    </row>
    <row r="18" spans="1:13" ht="20.100000000000001" customHeight="1" x14ac:dyDescent="0.25">
      <c r="A18" s="26"/>
      <c r="B18" s="39"/>
      <c r="C18" s="40"/>
      <c r="D18" s="12" t="s">
        <v>91</v>
      </c>
      <c r="E18" s="18" t="s">
        <v>94</v>
      </c>
      <c r="F18" s="15" t="s">
        <v>89</v>
      </c>
      <c r="G18" s="15"/>
      <c r="H18" s="12">
        <v>125000</v>
      </c>
      <c r="I18" s="14">
        <v>2</v>
      </c>
      <c r="J18" s="1"/>
      <c r="K18" s="2">
        <f t="shared" si="1"/>
        <v>0</v>
      </c>
      <c r="L18" s="3"/>
      <c r="M18" s="4">
        <f t="shared" si="0"/>
        <v>0</v>
      </c>
    </row>
    <row r="19" spans="1:13" ht="20.100000000000001" customHeight="1" x14ac:dyDescent="0.25">
      <c r="A19" s="26"/>
      <c r="B19" s="39"/>
      <c r="C19" s="40"/>
      <c r="D19" s="12" t="s">
        <v>25</v>
      </c>
      <c r="E19" s="12"/>
      <c r="F19" s="15" t="s">
        <v>89</v>
      </c>
      <c r="G19" s="15"/>
      <c r="H19" s="12"/>
      <c r="I19" s="14">
        <v>1</v>
      </c>
      <c r="J19" s="1"/>
      <c r="K19" s="2">
        <f t="shared" si="1"/>
        <v>0</v>
      </c>
      <c r="L19" s="3"/>
      <c r="M19" s="4">
        <f t="shared" si="0"/>
        <v>0</v>
      </c>
    </row>
    <row r="20" spans="1:13" ht="20.100000000000001" customHeight="1" x14ac:dyDescent="0.25">
      <c r="A20" s="26"/>
      <c r="B20" s="39"/>
      <c r="C20" s="40"/>
      <c r="D20" s="12" t="s">
        <v>26</v>
      </c>
      <c r="E20" s="12"/>
      <c r="F20" s="15" t="s">
        <v>89</v>
      </c>
      <c r="G20" s="15"/>
      <c r="H20" s="12"/>
      <c r="I20" s="14">
        <v>1</v>
      </c>
      <c r="J20" s="1"/>
      <c r="K20" s="2">
        <f t="shared" si="1"/>
        <v>0</v>
      </c>
      <c r="L20" s="3"/>
      <c r="M20" s="4">
        <f t="shared" si="0"/>
        <v>0</v>
      </c>
    </row>
    <row r="21" spans="1:13" ht="20.100000000000001" customHeight="1" x14ac:dyDescent="0.25">
      <c r="A21" s="22"/>
      <c r="B21" s="39"/>
      <c r="C21" s="40"/>
      <c r="D21" s="12" t="s">
        <v>27</v>
      </c>
      <c r="E21" s="12"/>
      <c r="F21" s="15" t="s">
        <v>89</v>
      </c>
      <c r="G21" s="15"/>
      <c r="H21" s="12"/>
      <c r="I21" s="14">
        <v>1</v>
      </c>
      <c r="J21" s="1"/>
      <c r="K21" s="2">
        <f t="shared" si="1"/>
        <v>0</v>
      </c>
      <c r="L21" s="3"/>
      <c r="M21" s="4">
        <f t="shared" si="0"/>
        <v>0</v>
      </c>
    </row>
    <row r="22" spans="1:13" ht="20.100000000000001" customHeight="1" x14ac:dyDescent="0.25">
      <c r="A22" s="21">
        <v>3</v>
      </c>
      <c r="B22" s="39" t="s">
        <v>21</v>
      </c>
      <c r="C22" s="40">
        <v>3</v>
      </c>
      <c r="D22" s="12" t="s">
        <v>22</v>
      </c>
      <c r="E22" s="12"/>
      <c r="F22" s="15" t="s">
        <v>89</v>
      </c>
      <c r="G22" s="15"/>
      <c r="H22" s="12">
        <v>30000</v>
      </c>
      <c r="I22" s="14">
        <v>9</v>
      </c>
      <c r="J22" s="1"/>
      <c r="K22" s="2">
        <f t="shared" si="1"/>
        <v>0</v>
      </c>
      <c r="L22" s="3"/>
      <c r="M22" s="4">
        <f t="shared" si="0"/>
        <v>0</v>
      </c>
    </row>
    <row r="23" spans="1:13" ht="20.100000000000001" customHeight="1" x14ac:dyDescent="0.25">
      <c r="A23" s="26"/>
      <c r="B23" s="39"/>
      <c r="C23" s="40"/>
      <c r="D23" s="12" t="s">
        <v>23</v>
      </c>
      <c r="E23" s="12"/>
      <c r="F23" s="15" t="s">
        <v>89</v>
      </c>
      <c r="G23" s="15"/>
      <c r="H23" s="12">
        <v>80000</v>
      </c>
      <c r="I23" s="14">
        <v>3</v>
      </c>
      <c r="J23" s="1"/>
      <c r="K23" s="2">
        <f t="shared" si="1"/>
        <v>0</v>
      </c>
      <c r="L23" s="3"/>
      <c r="M23" s="4">
        <f t="shared" si="0"/>
        <v>0</v>
      </c>
    </row>
    <row r="24" spans="1:13" ht="20.100000000000001" customHeight="1" x14ac:dyDescent="0.25">
      <c r="A24" s="26"/>
      <c r="B24" s="39"/>
      <c r="C24" s="40"/>
      <c r="D24" s="12" t="s">
        <v>24</v>
      </c>
      <c r="E24" s="12"/>
      <c r="F24" s="15" t="s">
        <v>89</v>
      </c>
      <c r="G24" s="15"/>
      <c r="H24" s="12">
        <v>100000</v>
      </c>
      <c r="I24" s="14">
        <v>3</v>
      </c>
      <c r="J24" s="1"/>
      <c r="K24" s="2">
        <f t="shared" si="1"/>
        <v>0</v>
      </c>
      <c r="L24" s="3"/>
      <c r="M24" s="4">
        <f t="shared" si="0"/>
        <v>0</v>
      </c>
    </row>
    <row r="25" spans="1:13" ht="20.100000000000001" customHeight="1" x14ac:dyDescent="0.25">
      <c r="A25" s="22"/>
      <c r="B25" s="39"/>
      <c r="C25" s="40"/>
      <c r="D25" s="12" t="s">
        <v>19</v>
      </c>
      <c r="E25" s="12" t="s">
        <v>20</v>
      </c>
      <c r="F25" s="15" t="s">
        <v>89</v>
      </c>
      <c r="G25" s="15"/>
      <c r="H25" s="12">
        <v>200000</v>
      </c>
      <c r="I25" s="14">
        <v>1</v>
      </c>
      <c r="J25" s="1"/>
      <c r="K25" s="2">
        <f t="shared" si="1"/>
        <v>0</v>
      </c>
      <c r="L25" s="3"/>
      <c r="M25" s="4">
        <f t="shared" si="0"/>
        <v>0</v>
      </c>
    </row>
    <row r="26" spans="1:13" ht="20.100000000000001" customHeight="1" x14ac:dyDescent="0.25">
      <c r="A26" s="21">
        <v>4</v>
      </c>
      <c r="B26" s="40" t="s">
        <v>38</v>
      </c>
      <c r="C26" s="40">
        <v>23</v>
      </c>
      <c r="D26" s="12" t="s">
        <v>39</v>
      </c>
      <c r="E26" s="12" t="s">
        <v>40</v>
      </c>
      <c r="F26" s="15" t="s">
        <v>89</v>
      </c>
      <c r="G26" s="15"/>
      <c r="H26" s="12">
        <v>65000</v>
      </c>
      <c r="I26" s="14">
        <v>4</v>
      </c>
      <c r="J26" s="1"/>
      <c r="K26" s="2">
        <f t="shared" si="1"/>
        <v>0</v>
      </c>
      <c r="L26" s="3"/>
      <c r="M26" s="4">
        <f t="shared" si="0"/>
        <v>0</v>
      </c>
    </row>
    <row r="27" spans="1:13" ht="20.100000000000001" customHeight="1" x14ac:dyDescent="0.25">
      <c r="A27" s="26"/>
      <c r="B27" s="40"/>
      <c r="C27" s="40"/>
      <c r="D27" s="12" t="s">
        <v>41</v>
      </c>
      <c r="E27" s="12" t="s">
        <v>42</v>
      </c>
      <c r="F27" s="15" t="s">
        <v>89</v>
      </c>
      <c r="G27" s="15"/>
      <c r="H27" s="12">
        <v>24600</v>
      </c>
      <c r="I27" s="14">
        <v>40</v>
      </c>
      <c r="J27" s="1"/>
      <c r="K27" s="2">
        <f t="shared" si="1"/>
        <v>0</v>
      </c>
      <c r="L27" s="3"/>
      <c r="M27" s="4">
        <f t="shared" si="0"/>
        <v>0</v>
      </c>
    </row>
    <row r="28" spans="1:13" ht="20.100000000000001" customHeight="1" x14ac:dyDescent="0.25">
      <c r="A28" s="22"/>
      <c r="B28" s="40"/>
      <c r="C28" s="40"/>
      <c r="D28" s="12" t="s">
        <v>43</v>
      </c>
      <c r="E28" s="12" t="s">
        <v>44</v>
      </c>
      <c r="F28" s="15" t="s">
        <v>89</v>
      </c>
      <c r="G28" s="15"/>
      <c r="H28" s="12">
        <v>200000</v>
      </c>
      <c r="I28" s="14">
        <v>4</v>
      </c>
      <c r="J28" s="1"/>
      <c r="K28" s="2">
        <f t="shared" si="1"/>
        <v>0</v>
      </c>
      <c r="L28" s="3"/>
      <c r="M28" s="4">
        <f t="shared" si="0"/>
        <v>0</v>
      </c>
    </row>
    <row r="29" spans="1:13" ht="20.100000000000001" customHeight="1" x14ac:dyDescent="0.25">
      <c r="A29" s="21">
        <v>5</v>
      </c>
      <c r="B29" s="40" t="s">
        <v>62</v>
      </c>
      <c r="C29" s="40">
        <v>3</v>
      </c>
      <c r="D29" s="12" t="s">
        <v>63</v>
      </c>
      <c r="E29" s="12" t="s">
        <v>64</v>
      </c>
      <c r="F29" s="15" t="s">
        <v>89</v>
      </c>
      <c r="G29" s="15"/>
      <c r="H29" s="12">
        <v>10500</v>
      </c>
      <c r="I29" s="14">
        <v>4</v>
      </c>
      <c r="J29" s="1"/>
      <c r="K29" s="2">
        <f t="shared" si="1"/>
        <v>0</v>
      </c>
      <c r="L29" s="3"/>
      <c r="M29" s="4">
        <f t="shared" si="0"/>
        <v>0</v>
      </c>
    </row>
    <row r="30" spans="1:13" ht="20.100000000000001" customHeight="1" x14ac:dyDescent="0.25">
      <c r="A30" s="26"/>
      <c r="B30" s="40"/>
      <c r="C30" s="40"/>
      <c r="D30" s="12" t="s">
        <v>65</v>
      </c>
      <c r="E30" s="12" t="s">
        <v>66</v>
      </c>
      <c r="F30" s="15" t="s">
        <v>89</v>
      </c>
      <c r="G30" s="15"/>
      <c r="H30" s="12">
        <v>8000</v>
      </c>
      <c r="I30" s="14">
        <v>4</v>
      </c>
      <c r="J30" s="1"/>
      <c r="K30" s="2">
        <f t="shared" si="1"/>
        <v>0</v>
      </c>
      <c r="L30" s="3"/>
      <c r="M30" s="4">
        <f t="shared" si="0"/>
        <v>0</v>
      </c>
    </row>
    <row r="31" spans="1:13" ht="20.100000000000001" customHeight="1" x14ac:dyDescent="0.25">
      <c r="A31" s="26"/>
      <c r="B31" s="40"/>
      <c r="C31" s="40"/>
      <c r="D31" s="12" t="s">
        <v>67</v>
      </c>
      <c r="E31" s="12" t="s">
        <v>68</v>
      </c>
      <c r="F31" s="15" t="s">
        <v>89</v>
      </c>
      <c r="G31" s="15"/>
      <c r="H31" s="12">
        <v>8000</v>
      </c>
      <c r="I31" s="14">
        <v>4</v>
      </c>
      <c r="J31" s="1"/>
      <c r="K31" s="2">
        <f t="shared" si="1"/>
        <v>0</v>
      </c>
      <c r="L31" s="3"/>
      <c r="M31" s="4">
        <f t="shared" si="0"/>
        <v>0</v>
      </c>
    </row>
    <row r="32" spans="1:13" ht="20.100000000000001" customHeight="1" x14ac:dyDescent="0.25">
      <c r="A32" s="26"/>
      <c r="B32" s="40"/>
      <c r="C32" s="40"/>
      <c r="D32" s="12" t="s">
        <v>69</v>
      </c>
      <c r="E32" s="12" t="s">
        <v>70</v>
      </c>
      <c r="F32" s="15" t="s">
        <v>89</v>
      </c>
      <c r="G32" s="15"/>
      <c r="H32" s="12">
        <v>8000</v>
      </c>
      <c r="I32" s="14">
        <v>4</v>
      </c>
      <c r="J32" s="1"/>
      <c r="K32" s="2">
        <f t="shared" si="1"/>
        <v>0</v>
      </c>
      <c r="L32" s="3"/>
      <c r="M32" s="4">
        <f t="shared" si="0"/>
        <v>0</v>
      </c>
    </row>
    <row r="33" spans="1:13" ht="20.100000000000001" customHeight="1" x14ac:dyDescent="0.25">
      <c r="A33" s="26"/>
      <c r="B33" s="40"/>
      <c r="C33" s="40"/>
      <c r="D33" s="12" t="s">
        <v>71</v>
      </c>
      <c r="E33" s="12" t="s">
        <v>72</v>
      </c>
      <c r="F33" s="15" t="s">
        <v>89</v>
      </c>
      <c r="G33" s="15"/>
      <c r="H33" s="12">
        <v>60000</v>
      </c>
      <c r="I33" s="14">
        <v>2</v>
      </c>
      <c r="J33" s="1"/>
      <c r="K33" s="2">
        <f t="shared" si="1"/>
        <v>0</v>
      </c>
      <c r="L33" s="3"/>
      <c r="M33" s="4">
        <f t="shared" si="0"/>
        <v>0</v>
      </c>
    </row>
    <row r="34" spans="1:13" ht="20.100000000000001" customHeight="1" x14ac:dyDescent="0.25">
      <c r="A34" s="26"/>
      <c r="B34" s="40"/>
      <c r="C34" s="40"/>
      <c r="D34" s="12" t="s">
        <v>73</v>
      </c>
      <c r="E34" s="12" t="s">
        <v>74</v>
      </c>
      <c r="F34" s="15" t="s">
        <v>89</v>
      </c>
      <c r="G34" s="15"/>
      <c r="H34" s="12">
        <v>100000</v>
      </c>
      <c r="I34" s="14">
        <v>2</v>
      </c>
      <c r="J34" s="1"/>
      <c r="K34" s="2">
        <f t="shared" si="1"/>
        <v>0</v>
      </c>
      <c r="L34" s="3"/>
      <c r="M34" s="4">
        <f t="shared" ref="M34:M47" si="2">K34+(K34*L34)</f>
        <v>0</v>
      </c>
    </row>
    <row r="35" spans="1:13" ht="20.100000000000001" customHeight="1" x14ac:dyDescent="0.25">
      <c r="A35" s="26"/>
      <c r="B35" s="40"/>
      <c r="C35" s="40"/>
      <c r="D35" s="12" t="s">
        <v>75</v>
      </c>
      <c r="E35" s="12" t="s">
        <v>76</v>
      </c>
      <c r="F35" s="15" t="s">
        <v>89</v>
      </c>
      <c r="G35" s="15"/>
      <c r="H35" s="12">
        <v>30000</v>
      </c>
      <c r="I35" s="14">
        <v>4</v>
      </c>
      <c r="J35" s="1"/>
      <c r="K35" s="2">
        <f t="shared" ref="K35:K48" si="3">J35*I35</f>
        <v>0</v>
      </c>
      <c r="L35" s="3"/>
      <c r="M35" s="4">
        <f t="shared" si="2"/>
        <v>0</v>
      </c>
    </row>
    <row r="36" spans="1:13" ht="20.100000000000001" customHeight="1" x14ac:dyDescent="0.25">
      <c r="A36" s="22"/>
      <c r="B36" s="40"/>
      <c r="C36" s="40"/>
      <c r="D36" s="12" t="s">
        <v>77</v>
      </c>
      <c r="E36" s="12" t="s">
        <v>78</v>
      </c>
      <c r="F36" s="15" t="s">
        <v>89</v>
      </c>
      <c r="G36" s="15"/>
      <c r="H36" s="12">
        <v>100000</v>
      </c>
      <c r="I36" s="14">
        <v>2</v>
      </c>
      <c r="J36" s="1"/>
      <c r="K36" s="2">
        <f t="shared" si="3"/>
        <v>0</v>
      </c>
      <c r="L36" s="3"/>
      <c r="M36" s="4">
        <f t="shared" si="2"/>
        <v>0</v>
      </c>
    </row>
    <row r="37" spans="1:13" ht="20.100000000000001" customHeight="1" x14ac:dyDescent="0.25">
      <c r="A37" s="20">
        <v>6</v>
      </c>
      <c r="B37" s="11" t="s">
        <v>45</v>
      </c>
      <c r="C37" s="12">
        <v>1</v>
      </c>
      <c r="D37" s="11" t="s">
        <v>29</v>
      </c>
      <c r="E37" s="13" t="s">
        <v>46</v>
      </c>
      <c r="F37" s="15" t="s">
        <v>90</v>
      </c>
      <c r="G37" s="17"/>
      <c r="H37" s="13">
        <v>14000</v>
      </c>
      <c r="I37" s="14">
        <v>2</v>
      </c>
      <c r="J37" s="1"/>
      <c r="K37" s="2">
        <f t="shared" si="3"/>
        <v>0</v>
      </c>
      <c r="L37" s="3"/>
      <c r="M37" s="4">
        <f t="shared" si="2"/>
        <v>0</v>
      </c>
    </row>
    <row r="38" spans="1:13" ht="20.100000000000001" customHeight="1" x14ac:dyDescent="0.25">
      <c r="A38" s="23">
        <v>7</v>
      </c>
      <c r="B38" s="40" t="s">
        <v>48</v>
      </c>
      <c r="C38" s="40">
        <v>1</v>
      </c>
      <c r="D38" s="12" t="s">
        <v>49</v>
      </c>
      <c r="E38" s="12" t="s">
        <v>50</v>
      </c>
      <c r="F38" s="15" t="s">
        <v>89</v>
      </c>
      <c r="G38" s="15"/>
      <c r="H38" s="12">
        <v>1000</v>
      </c>
      <c r="I38" s="14">
        <v>4</v>
      </c>
      <c r="J38" s="1"/>
      <c r="K38" s="2">
        <f t="shared" si="3"/>
        <v>0</v>
      </c>
      <c r="L38" s="3"/>
      <c r="M38" s="4">
        <f t="shared" si="2"/>
        <v>0</v>
      </c>
    </row>
    <row r="39" spans="1:13" ht="20.100000000000001" customHeight="1" x14ac:dyDescent="0.25">
      <c r="A39" s="24"/>
      <c r="B39" s="40"/>
      <c r="C39" s="40"/>
      <c r="D39" s="12" t="s">
        <v>51</v>
      </c>
      <c r="E39" s="12" t="s">
        <v>52</v>
      </c>
      <c r="F39" s="15" t="s">
        <v>89</v>
      </c>
      <c r="G39" s="15"/>
      <c r="H39" s="12">
        <v>1000</v>
      </c>
      <c r="I39" s="14">
        <v>4</v>
      </c>
      <c r="J39" s="1"/>
      <c r="K39" s="2">
        <f t="shared" si="3"/>
        <v>0</v>
      </c>
      <c r="L39" s="3"/>
      <c r="M39" s="4">
        <f t="shared" si="2"/>
        <v>0</v>
      </c>
    </row>
    <row r="40" spans="1:13" ht="20.100000000000001" customHeight="1" x14ac:dyDescent="0.25">
      <c r="A40" s="24"/>
      <c r="B40" s="40"/>
      <c r="C40" s="40"/>
      <c r="D40" s="12" t="s">
        <v>53</v>
      </c>
      <c r="E40" s="12" t="s">
        <v>54</v>
      </c>
      <c r="F40" s="15" t="s">
        <v>89</v>
      </c>
      <c r="G40" s="15"/>
      <c r="H40" s="12">
        <v>1000</v>
      </c>
      <c r="I40" s="14">
        <v>4</v>
      </c>
      <c r="J40" s="1"/>
      <c r="K40" s="2">
        <f t="shared" si="3"/>
        <v>0</v>
      </c>
      <c r="L40" s="3"/>
      <c r="M40" s="4">
        <f t="shared" si="2"/>
        <v>0</v>
      </c>
    </row>
    <row r="41" spans="1:13" ht="20.100000000000001" customHeight="1" x14ac:dyDescent="0.25">
      <c r="A41" s="25"/>
      <c r="B41" s="40"/>
      <c r="C41" s="40"/>
      <c r="D41" s="12" t="s">
        <v>55</v>
      </c>
      <c r="E41" s="12" t="s">
        <v>56</v>
      </c>
      <c r="F41" s="15" t="s">
        <v>89</v>
      </c>
      <c r="G41" s="15"/>
      <c r="H41" s="12">
        <v>2000</v>
      </c>
      <c r="I41" s="14">
        <v>4</v>
      </c>
      <c r="J41" s="1"/>
      <c r="K41" s="2">
        <f t="shared" si="3"/>
        <v>0</v>
      </c>
      <c r="L41" s="3"/>
      <c r="M41" s="4">
        <f t="shared" si="2"/>
        <v>0</v>
      </c>
    </row>
    <row r="42" spans="1:13" ht="20.100000000000001" customHeight="1" x14ac:dyDescent="0.25">
      <c r="A42" s="21">
        <v>8</v>
      </c>
      <c r="B42" s="40" t="s">
        <v>57</v>
      </c>
      <c r="C42" s="40">
        <v>1</v>
      </c>
      <c r="D42" s="12" t="s">
        <v>58</v>
      </c>
      <c r="E42" s="12" t="s">
        <v>59</v>
      </c>
      <c r="F42" s="15" t="s">
        <v>89</v>
      </c>
      <c r="G42" s="15"/>
      <c r="H42" s="12">
        <v>10000</v>
      </c>
      <c r="I42" s="14">
        <v>1</v>
      </c>
      <c r="J42" s="1"/>
      <c r="K42" s="2">
        <f t="shared" si="3"/>
        <v>0</v>
      </c>
      <c r="L42" s="3"/>
      <c r="M42" s="4">
        <f t="shared" si="2"/>
        <v>0</v>
      </c>
    </row>
    <row r="43" spans="1:13" ht="20.100000000000001" customHeight="1" x14ac:dyDescent="0.25">
      <c r="A43" s="22"/>
      <c r="B43" s="40"/>
      <c r="C43" s="40"/>
      <c r="D43" s="12" t="s">
        <v>60</v>
      </c>
      <c r="E43" s="12" t="s">
        <v>61</v>
      </c>
      <c r="F43" s="15" t="s">
        <v>89</v>
      </c>
      <c r="G43" s="15"/>
      <c r="H43" s="12">
        <v>3000</v>
      </c>
      <c r="I43" s="14">
        <v>4</v>
      </c>
      <c r="J43" s="1"/>
      <c r="K43" s="2">
        <f t="shared" si="3"/>
        <v>0</v>
      </c>
      <c r="L43" s="3"/>
      <c r="M43" s="4">
        <f t="shared" si="2"/>
        <v>0</v>
      </c>
    </row>
    <row r="44" spans="1:13" ht="20.100000000000001" customHeight="1" x14ac:dyDescent="0.25">
      <c r="A44" s="21">
        <v>9</v>
      </c>
      <c r="B44" s="40" t="s">
        <v>32</v>
      </c>
      <c r="C44" s="40">
        <v>1</v>
      </c>
      <c r="D44" s="11" t="s">
        <v>29</v>
      </c>
      <c r="E44" s="5" t="s">
        <v>33</v>
      </c>
      <c r="F44" s="15" t="s">
        <v>89</v>
      </c>
      <c r="G44" s="5"/>
      <c r="H44" s="13">
        <v>2000</v>
      </c>
      <c r="I44" s="14">
        <v>2</v>
      </c>
      <c r="J44" s="1"/>
      <c r="K44" s="2">
        <f t="shared" si="3"/>
        <v>0</v>
      </c>
      <c r="L44" s="3"/>
      <c r="M44" s="4">
        <f t="shared" si="2"/>
        <v>0</v>
      </c>
    </row>
    <row r="45" spans="1:13" ht="20.100000000000001" customHeight="1" x14ac:dyDescent="0.25">
      <c r="A45" s="22"/>
      <c r="B45" s="40"/>
      <c r="C45" s="40"/>
      <c r="D45" s="11" t="s">
        <v>34</v>
      </c>
      <c r="E45" s="5" t="s">
        <v>35</v>
      </c>
      <c r="F45" s="15" t="s">
        <v>89</v>
      </c>
      <c r="G45" s="5"/>
      <c r="H45" s="13">
        <v>6000</v>
      </c>
      <c r="I45" s="14">
        <v>2</v>
      </c>
      <c r="J45" s="1"/>
      <c r="K45" s="2">
        <f t="shared" si="3"/>
        <v>0</v>
      </c>
      <c r="L45" s="3"/>
      <c r="M45" s="4">
        <f t="shared" si="2"/>
        <v>0</v>
      </c>
    </row>
    <row r="46" spans="1:13" ht="20.100000000000001" customHeight="1" x14ac:dyDescent="0.25">
      <c r="A46" s="20">
        <v>10</v>
      </c>
      <c r="B46" s="12" t="s">
        <v>36</v>
      </c>
      <c r="C46" s="12">
        <v>1</v>
      </c>
      <c r="D46" s="11" t="s">
        <v>29</v>
      </c>
      <c r="E46" s="11" t="s">
        <v>37</v>
      </c>
      <c r="F46" s="15" t="s">
        <v>90</v>
      </c>
      <c r="G46" s="16"/>
      <c r="H46" s="11">
        <v>12000</v>
      </c>
      <c r="I46" s="14">
        <v>2</v>
      </c>
      <c r="J46" s="1"/>
      <c r="K46" s="2">
        <f t="shared" si="3"/>
        <v>0</v>
      </c>
      <c r="L46" s="3"/>
      <c r="M46" s="4">
        <f t="shared" si="2"/>
        <v>0</v>
      </c>
    </row>
    <row r="47" spans="1:13" ht="20.100000000000001" customHeight="1" x14ac:dyDescent="0.25">
      <c r="A47" s="20">
        <v>11</v>
      </c>
      <c r="B47" s="12" t="s">
        <v>47</v>
      </c>
      <c r="C47" s="12">
        <v>5</v>
      </c>
      <c r="D47" s="11" t="s">
        <v>29</v>
      </c>
      <c r="E47" s="11" t="s">
        <v>37</v>
      </c>
      <c r="F47" s="15" t="s">
        <v>90</v>
      </c>
      <c r="G47" s="16"/>
      <c r="H47" s="11">
        <v>12000</v>
      </c>
      <c r="I47" s="14">
        <v>5</v>
      </c>
      <c r="J47" s="1"/>
      <c r="K47" s="2">
        <f t="shared" si="3"/>
        <v>0</v>
      </c>
      <c r="L47" s="3"/>
      <c r="M47" s="4">
        <f t="shared" si="2"/>
        <v>0</v>
      </c>
    </row>
    <row r="48" spans="1:13" ht="26.25" thickBot="1" x14ac:dyDescent="0.3">
      <c r="A48" s="20">
        <v>12</v>
      </c>
      <c r="B48" s="12" t="s">
        <v>28</v>
      </c>
      <c r="C48" s="11">
        <v>6</v>
      </c>
      <c r="D48" s="11" t="s">
        <v>29</v>
      </c>
      <c r="E48" s="11" t="s">
        <v>30</v>
      </c>
      <c r="F48" s="15" t="s">
        <v>89</v>
      </c>
      <c r="G48" s="16"/>
      <c r="H48" s="13" t="s">
        <v>31</v>
      </c>
      <c r="I48" s="14">
        <v>10</v>
      </c>
      <c r="J48" s="1"/>
      <c r="K48" s="6">
        <f t="shared" si="3"/>
        <v>0</v>
      </c>
      <c r="L48" s="7"/>
      <c r="M48" s="8">
        <f t="shared" ref="M48" si="4">K48+(K48*L48)</f>
        <v>0</v>
      </c>
    </row>
    <row r="49" spans="8:13" x14ac:dyDescent="0.25">
      <c r="H49" s="31" t="s">
        <v>87</v>
      </c>
      <c r="I49" s="32"/>
      <c r="J49" s="33"/>
      <c r="K49" s="37">
        <f>SUM(K3:K48)</f>
        <v>0</v>
      </c>
      <c r="L49" s="29"/>
      <c r="M49" s="27">
        <f>SUM(M3:M48)</f>
        <v>0</v>
      </c>
    </row>
    <row r="50" spans="8:13" ht="15.75" thickBot="1" x14ac:dyDescent="0.3">
      <c r="H50" s="34"/>
      <c r="I50" s="35"/>
      <c r="J50" s="36"/>
      <c r="K50" s="38"/>
      <c r="L50" s="30"/>
      <c r="M50" s="28"/>
    </row>
  </sheetData>
  <customSheetViews>
    <customSheetView guid="{A7DE276C-AC08-4BEB-AB7C-F320D99C1BD4}" scale="106" fitToPage="1">
      <selection activeCell="B1" sqref="B1:H1"/>
      <pageMargins left="0.25" right="0.25" top="0.75" bottom="0.75" header="0.3" footer="0.3"/>
      <pageSetup paperSize="9" scale="50" fitToHeight="0" orientation="landscape" r:id="rId1"/>
    </customSheetView>
    <customSheetView guid="{FB263C2A-1E09-4F4C-9F55-399B0F0A99A4}" scale="106" fitToPage="1" topLeftCell="C1">
      <selection activeCell="K2" sqref="K2"/>
      <pageMargins left="0.25" right="0.25" top="0.75" bottom="0.75" header="0.3" footer="0.3"/>
      <pageSetup paperSize="9" scale="50" fitToHeight="0" orientation="landscape" r:id="rId2"/>
    </customSheetView>
  </customSheetViews>
  <mergeCells count="30">
    <mergeCell ref="I1:M1"/>
    <mergeCell ref="B3:B12"/>
    <mergeCell ref="C3:C12"/>
    <mergeCell ref="B1:H1"/>
    <mergeCell ref="B13:B21"/>
    <mergeCell ref="C13:C21"/>
    <mergeCell ref="M49:M50"/>
    <mergeCell ref="L49:L50"/>
    <mergeCell ref="H49:J50"/>
    <mergeCell ref="K49:K50"/>
    <mergeCell ref="B22:B25"/>
    <mergeCell ref="C22:C25"/>
    <mergeCell ref="B26:B28"/>
    <mergeCell ref="C26:C28"/>
    <mergeCell ref="B44:B45"/>
    <mergeCell ref="C44:C45"/>
    <mergeCell ref="B29:B36"/>
    <mergeCell ref="C29:C36"/>
    <mergeCell ref="B38:B41"/>
    <mergeCell ref="C38:C41"/>
    <mergeCell ref="B42:B43"/>
    <mergeCell ref="C42:C43"/>
    <mergeCell ref="A44:A45"/>
    <mergeCell ref="A38:A41"/>
    <mergeCell ref="A42:A43"/>
    <mergeCell ref="A3:A12"/>
    <mergeCell ref="A13:A21"/>
    <mergeCell ref="A22:A25"/>
    <mergeCell ref="A26:A28"/>
    <mergeCell ref="A29:A36"/>
  </mergeCells>
  <pageMargins left="0.25" right="0.25" top="0.75" bottom="0.75" header="0.3" footer="0.3"/>
  <pageSetup paperSize="9" scale="50" fitToHeight="0" orientation="landscape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Paweł Pietrucha</dc:creator>
  <cp:lastModifiedBy>Anna Popławska-Kozicka</cp:lastModifiedBy>
  <cp:lastPrinted>2020-03-10T07:46:37Z</cp:lastPrinted>
  <dcterms:created xsi:type="dcterms:W3CDTF">2019-01-21T10:57:03Z</dcterms:created>
  <dcterms:modified xsi:type="dcterms:W3CDTF">2021-06-25T07:17:51Z</dcterms:modified>
</cp:coreProperties>
</file>