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Zespół ds. teleinformatycznych\Postępowania Zakupowe\2021\01 Tonery\"/>
    </mc:Choice>
  </mc:AlternateContent>
  <bookViews>
    <workbookView xWindow="28680" yWindow="-120" windowWidth="29040" windowHeight="176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1" l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3" i="1"/>
  <c r="K53" i="1" s="1"/>
  <c r="I51" i="1"/>
  <c r="K51" i="1" s="1"/>
  <c r="I52" i="1"/>
  <c r="K52" i="1" s="1"/>
  <c r="I57" i="1"/>
  <c r="K57" i="1" s="1"/>
  <c r="I56" i="1"/>
  <c r="K56" i="1" s="1"/>
  <c r="I55" i="1"/>
  <c r="K55" i="1" s="1"/>
  <c r="I54" i="1"/>
  <c r="K54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1" i="1"/>
  <c r="K21" i="1" s="1"/>
  <c r="I22" i="1"/>
  <c r="K22" i="1" s="1"/>
  <c r="I23" i="1"/>
  <c r="K23" i="1" s="1"/>
  <c r="I24" i="1"/>
  <c r="K24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I4" i="1"/>
  <c r="K4" i="1" s="1"/>
  <c r="I3" i="1"/>
  <c r="K3" i="1" s="1"/>
  <c r="I2" i="1"/>
  <c r="K2" i="1" s="1"/>
  <c r="K66" i="1" l="1"/>
  <c r="I66" i="1"/>
</calcChain>
</file>

<file path=xl/sharedStrings.xml><?xml version="1.0" encoding="utf-8"?>
<sst xmlns="http://schemas.openxmlformats.org/spreadsheetml/2006/main" count="159" uniqueCount="142">
  <si>
    <t>Xerox VL C7030</t>
  </si>
  <si>
    <t>Toner Czarny VersaLink C7000 MFP (23 600 stron)</t>
  </si>
  <si>
    <t>106R03745</t>
  </si>
  <si>
    <t>Toner Żółty VersaLink C7000 MFP (16 500 stron)</t>
  </si>
  <si>
    <t>106R03746</t>
  </si>
  <si>
    <t>Toner Magenta VersaLink C7000 MFP (16 500 stron)</t>
  </si>
  <si>
    <t>106R03747</t>
  </si>
  <si>
    <t>Toner Cyan VersaLink C7000 MFP (16 500 stron)</t>
  </si>
  <si>
    <t>106R03748</t>
  </si>
  <si>
    <t>Bęben do VersaLink C7000 MFP (ten sam do wszystkich kolorów)</t>
  </si>
  <si>
    <t>113R00780</t>
  </si>
  <si>
    <t>Fuser do VersaLink C7000 MFP</t>
  </si>
  <si>
    <t>115R00115</t>
  </si>
  <si>
    <t>Transfer Roller VersaLink C7000</t>
  </si>
  <si>
    <t>115R00126</t>
  </si>
  <si>
    <t>Transfre belt cleaner VersaLink C7000</t>
  </si>
  <si>
    <t>115R00127</t>
  </si>
  <si>
    <t>Pojemnik na zużyty toner VersaLink C7000 MFP</t>
  </si>
  <si>
    <t>115R00128</t>
  </si>
  <si>
    <t>Rolka transferowa do VersaLink C7000 MFP</t>
  </si>
  <si>
    <t>115R00116</t>
  </si>
  <si>
    <t>Xerox VL B7030</t>
  </si>
  <si>
    <t>Toner do VersaLink B7000 - 30 000 stron</t>
  </si>
  <si>
    <t>106R03396</t>
  </si>
  <si>
    <t>Bęben do VersaLink B7000 - 80 000 stron</t>
  </si>
  <si>
    <t>113R00779</t>
  </si>
  <si>
    <t>Fuser do VersaLink B7000/C7000MFP</t>
  </si>
  <si>
    <t>Pojemnik na zużyty toner WorkCentre 78xx/75xx/74xx - 44000</t>
  </si>
  <si>
    <t>Bęben WorkCentre 75xx/78xx/AltaLink C8000</t>
  </si>
  <si>
    <t>Kartridż ze zszywkami do broszurowania do finiszera BR</t>
  </si>
  <si>
    <t xml:space="preserve">Kartridż ze zszywkami </t>
  </si>
  <si>
    <t>Kartridże ze zszywkami (8x2000) do broszurowania</t>
  </si>
  <si>
    <t>Drukarka HP LJ Pro 400 M425</t>
  </si>
  <si>
    <t>toner</t>
  </si>
  <si>
    <t>CF280XD</t>
  </si>
  <si>
    <t>13800
 2x 6900</t>
  </si>
  <si>
    <t>Drukarka Panasonic KX-MB2061</t>
  </si>
  <si>
    <t>KX-FAT411E</t>
  </si>
  <si>
    <t>bęben</t>
  </si>
  <si>
    <t>KX-FAD412E</t>
  </si>
  <si>
    <t>Drukarka laserowa HP LaserJet P3015</t>
  </si>
  <si>
    <t>CE255X</t>
  </si>
  <si>
    <t>Xerox VL B405</t>
  </si>
  <si>
    <t>Bęben na 65000 stron Versalink B400/B405</t>
  </si>
  <si>
    <t>101R00554</t>
  </si>
  <si>
    <t>Toner superwysoko wydajny na 24600 stron Versalink B400/B405</t>
  </si>
  <si>
    <t>106R03585</t>
  </si>
  <si>
    <t>Maintenance KIT (Fuser and Trasfer Roller 200000 stron Versalink B400/B405</t>
  </si>
  <si>
    <t>115R00120</t>
  </si>
  <si>
    <t>Xerox Phaser 3600</t>
  </si>
  <si>
    <t>106R01371</t>
  </si>
  <si>
    <t>Drukarka HP LaserJet Pro M521dw</t>
  </si>
  <si>
    <t>Epson WF100W</t>
  </si>
  <si>
    <t>tusz czarny</t>
  </si>
  <si>
    <t xml:space="preserve">C13T26614010 </t>
  </si>
  <si>
    <t>tusz cyan, magenta, yellow</t>
  </si>
  <si>
    <t>C13T26704010</t>
  </si>
  <si>
    <t>XEROX 6022</t>
  </si>
  <si>
    <t>Toner Cyan, wydajność 1000 wydruków (6020/6022/6025/6027)</t>
  </si>
  <si>
    <t>106R02760</t>
  </si>
  <si>
    <t>Toner Magenta, wydajność 1000 wydruków (6020/6022/6025/6027)</t>
  </si>
  <si>
    <t>106R02761</t>
  </si>
  <si>
    <t>Toner Yellow, wydajność 1000 wydruków (6020/6022/6025/6027)</t>
  </si>
  <si>
    <t>106R02762</t>
  </si>
  <si>
    <t>Toner Black, wydajność 2000 wydruków (6020/6022/6025/6027)</t>
  </si>
  <si>
    <t>106R02763</t>
  </si>
  <si>
    <t>XEROX 3260</t>
  </si>
  <si>
    <t>Phaser 3052/3260/WorkCentre 3215/3225 bęben 10000 stron</t>
  </si>
  <si>
    <t>101R00474</t>
  </si>
  <si>
    <t>Phaser 3052/3260/WorkCentre 3215/3225 toner 3000 stron</t>
  </si>
  <si>
    <t>106R02778</t>
  </si>
  <si>
    <t>Xerox C405</t>
  </si>
  <si>
    <t>Toner Black super wysokiej wydajności na 10500 str. Versalink C400/C405</t>
  </si>
  <si>
    <t>106R03532</t>
  </si>
  <si>
    <t>Toner Yellow super wysokiej wydajności na 8000 str. Versalink C400/C405</t>
  </si>
  <si>
    <t>106R03533</t>
  </si>
  <si>
    <t>Toner Cyan super wysokiej wydajności na 8000 str. Versalink C400/C405</t>
  </si>
  <si>
    <t>106R03534</t>
  </si>
  <si>
    <t>Toner Magenta super wysokiej wydajności na 8000 str. Versalink C400/C405</t>
  </si>
  <si>
    <t>106R03535</t>
  </si>
  <si>
    <t>Zestaw bębnów obrazowych CMYK (60000 str.) Phaser 6600/WorkCentre 6605, Versalink C400/C405</t>
  </si>
  <si>
    <t>108R01121</t>
  </si>
  <si>
    <t>TRANSFER UNIT KIT 6600/6605, Versalink C400/C405</t>
  </si>
  <si>
    <t>108R01122</t>
  </si>
  <si>
    <t>Pojemnik na zużyty toner Phaser 6600/WorkCentre 6605, Versalink C400/C405</t>
  </si>
  <si>
    <t>108R01124</t>
  </si>
  <si>
    <t>Fuser 220V Versalink C400/C405 wydajność 100 000 stron</t>
  </si>
  <si>
    <t>115R00089</t>
  </si>
  <si>
    <t>Evolis Tatoo II</t>
  </si>
  <si>
    <t>Tusz czarny</t>
  </si>
  <si>
    <t>R2211</t>
  </si>
  <si>
    <t>Tusz full color</t>
  </si>
  <si>
    <t>R3411</t>
  </si>
  <si>
    <t>HP OJ 7000 wide format</t>
  </si>
  <si>
    <t>CD975AE</t>
  </si>
  <si>
    <t>Tusz cyan</t>
  </si>
  <si>
    <t>CD972AE</t>
  </si>
  <si>
    <t>Tusz magenta</t>
  </si>
  <si>
    <t>CD973AE</t>
  </si>
  <si>
    <t>Tusz yellow</t>
  </si>
  <si>
    <t>CD974AE</t>
  </si>
  <si>
    <t>HP OfficeJet H470</t>
  </si>
  <si>
    <t>CB331EE</t>
  </si>
  <si>
    <t>CB332EE</t>
  </si>
  <si>
    <t>HP Envy4524</t>
  </si>
  <si>
    <t>F6U66AE</t>
  </si>
  <si>
    <t>F6U67AE</t>
  </si>
  <si>
    <t>HP DJ 1220c</t>
  </si>
  <si>
    <t>tusz black</t>
  </si>
  <si>
    <t>51645AE</t>
  </si>
  <si>
    <t>tusz kolorowy</t>
  </si>
  <si>
    <t>C6578DE</t>
  </si>
  <si>
    <t>Brother MFC-J6910DW</t>
  </si>
  <si>
    <t>Tusz black</t>
  </si>
  <si>
    <t>LC1240BK</t>
  </si>
  <si>
    <t>LC1240C</t>
  </si>
  <si>
    <t>LC1240M</t>
  </si>
  <si>
    <t>LC1240Y</t>
  </si>
  <si>
    <t>Lokalizacja</t>
  </si>
  <si>
    <t>Drukarka</t>
  </si>
  <si>
    <t>Toner/Tusz/Materiał Eksploatacyjny</t>
  </si>
  <si>
    <t>Numer katalogowy</t>
  </si>
  <si>
    <t xml:space="preserve">Ilość szt. </t>
  </si>
  <si>
    <t xml:space="preserve">Cena netto za szt. </t>
  </si>
  <si>
    <t>Wartość netto</t>
  </si>
  <si>
    <t>STAWKAVAT %</t>
  </si>
  <si>
    <t>Wartość Brutto</t>
  </si>
  <si>
    <t>Wydajność przy 5% pokryciu. *</t>
  </si>
  <si>
    <t>ilość drukarek</t>
  </si>
  <si>
    <t>WARSZAWA, LPR Oddział w Warszawie, 01-934 Warszawa, ul. Księżycowa 5</t>
  </si>
  <si>
    <t>WARSZAWA, LPR Oddział w Warszawie, 01-934 Warszawa, ul. Księżycowa 5
LPR Region Zachód Oddział w Szczecinie, 72-100 Goleniów, Lotnisko Szczecin Goleniów</t>
  </si>
  <si>
    <t>WARSZAWA, LPR Oddział w Warszawie, 01-934 Warszawa, ul. Księżycowa 5
LPR SOT w Szczecinie, 72-100 Goleniów, Lotnisko Szczecin Goleniów</t>
  </si>
  <si>
    <t>LPR SOT w Szczecinie, 72-100 Goleniów, Lotnisko Szczecin Goleniów</t>
  </si>
  <si>
    <t>LPR SOT w Szczecinie, 72-100 Goleniów, Lotnisko Szczecin Goleniów
WARSZAWA, LPR Oddział w Warszawie, 01-934 Warszawa, ul. Księżycowa 5
Zielona Góra LPR Oddział w Zielonej Górze, 66-015 Zielona Góra, Przylep - ul. Skokowa 17</t>
  </si>
  <si>
    <t>SUMA</t>
  </si>
  <si>
    <t>WARSZAWA, LPR Oddział w Warszawie, 01-934 Warszawa, ul. Księżycowa 5 
Poznań LPR Filia w Poznaniu, 60-189 Poznań, ul. Bukowska 283, Lotnisko Ławica
Gliwice LPR Filia w Gliwicach, ul. Pilotów, 44-100 Gliwice - Lotnisko
Koszalin LPR Filia w Koszalinie, 76-042 Rosnowo, Lotnisko Zegrze Pomorskie
Wrocław LPR Filia we Wrocławiu, 54-530 Wrocław, ul. Skarżyńskiego 19
Gorzów Wielkopolski LPR Filia w Gorzowie Wielkopolskim, ul. Jana Dekerta 4, 66-400 Gorzów Wielkopolski
Opole LPR Filia w Opolu, ul. Lotniskowa 25, 46-070 Komprachcice</t>
  </si>
  <si>
    <t>WARSZAWA, LPR Oddział w Warszawie, 01-934 Warszawa, ul. Księżycowa 5
LPR Region Zachód Oddział w Szczecinie, 72-100 Goleniów, Lotnisko Szczecin Goleniów
LPR Region Północ w Gdańsku, 80-298 Gdańsk, ul. Szybowcowa 37
LPR Region Południe w Krakowie ul. kapitana Mieczysława Medweckiego 1  32-083 Balice Lotnisko -Balice
Białystok LPR Filia w Białymstoku, 15-602 Białystok, ul. Ciołkowskiego 2
Łódź LPR Filia w Łodzi, 94-328 Łódź, Lotnisko-Lublinek, ul. Gen. Maczka 36C
Olsztyn LPR Filia w Olsztynie, ul. Lotnicza 18 11-034 Gryźliny
Ostrów Wielkopolski LPR Filia w Ostrowie Wielkopolskim, Michałków 1a, 63-410 Ostrów Wielkopolski
Płock LPR Filia w Płocku, 09-400 Płock, ul. Bielska 60
Sanok LPR Filia w Sanoku, 38-500 Sanok, ul. Biała Góra, Lotnisko-Sanok
Sokołów Podlaski LPR Filia w Sokołowie Podlaskim, Al. 550-lecia 9, 08-300 Sokołów Podlaski
Suwałki LPR Filia w Suwałkach, Wojczyńskiego 2A, 16-400 Suwałki
Zielona Góra LPR Oddział w Zielonej Górze, 66-015 Zielona Góra, Przylep - ul. Skokowa 17
LPR Filia w Bydgoszczy, 86-005 Białe Błota, ul. Paderewskiego 1
Kielce LPR Filia w Kielcach, 26-001 Masłów, Masłów Pierwszy, Lotnisko-Masłów, ul. Jana Pawła II 9A
Lublin LPR Filia w Lublinie, Janowice 32A 21-007 Mełgiew</t>
  </si>
  <si>
    <t>Xerox AL C8155</t>
  </si>
  <si>
    <t>Toner czarny do AltaLink C8100</t>
  </si>
  <si>
    <t>Toner cyan do AltaLink C8100</t>
  </si>
  <si>
    <t>Toner magenta do AltaLink C8100</t>
  </si>
  <si>
    <t>Toner żółty do AltaLink C8100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</si>
</sst>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85" zoomScaleNormal="85" workbookViewId="0">
      <selection activeCell="D17" sqref="D17"/>
    </sheetView>
  </sheetViews>
  <sheetFormatPr defaultRowHeight="15" x14ac:dyDescent="0.25"/>
  <cols>
    <col min="1" max="1" width="105.140625" customWidth="1"/>
    <col min="2" max="2" width="34.140625" bestFit="1" customWidth="1"/>
    <col min="3" max="3" width="14.28515625" customWidth="1"/>
    <col min="4" max="4" width="91.5703125" bestFit="1" customWidth="1"/>
    <col min="5" max="5" width="10.140625" bestFit="1" customWidth="1"/>
    <col min="6" max="6" width="21.7109375" customWidth="1"/>
    <col min="8" max="8" width="11.28515625" bestFit="1" customWidth="1"/>
    <col min="9" max="9" width="13.5703125" bestFit="1" customWidth="1"/>
    <col min="11" max="11" width="13.5703125" bestFit="1" customWidth="1"/>
  </cols>
  <sheetData>
    <row r="1" spans="1:11" ht="45" x14ac:dyDescent="0.25">
      <c r="A1" s="3" t="s">
        <v>118</v>
      </c>
      <c r="B1" s="3" t="s">
        <v>119</v>
      </c>
      <c r="C1" s="3" t="s">
        <v>128</v>
      </c>
      <c r="D1" s="3" t="s">
        <v>120</v>
      </c>
      <c r="E1" s="2" t="s">
        <v>121</v>
      </c>
      <c r="F1" s="2" t="s">
        <v>127</v>
      </c>
      <c r="G1" s="1" t="s">
        <v>122</v>
      </c>
      <c r="H1" s="2" t="s">
        <v>123</v>
      </c>
      <c r="I1" s="2" t="s">
        <v>124</v>
      </c>
      <c r="J1" s="2" t="s">
        <v>125</v>
      </c>
      <c r="K1" s="2" t="s">
        <v>126</v>
      </c>
    </row>
    <row r="2" spans="1:11" x14ac:dyDescent="0.25">
      <c r="A2" s="22" t="s">
        <v>130</v>
      </c>
      <c r="B2" s="19" t="s">
        <v>0</v>
      </c>
      <c r="C2" s="19">
        <v>6</v>
      </c>
      <c r="D2" s="3" t="s">
        <v>1</v>
      </c>
      <c r="E2" s="3" t="s">
        <v>2</v>
      </c>
      <c r="F2" s="3">
        <v>23600</v>
      </c>
      <c r="G2" s="11">
        <v>12</v>
      </c>
      <c r="H2" s="4"/>
      <c r="I2" s="5">
        <f t="shared" ref="I2:I33" si="0">H2*G2</f>
        <v>0</v>
      </c>
      <c r="J2" s="6">
        <v>0.23</v>
      </c>
      <c r="K2" s="5">
        <f t="shared" ref="K2:K33" si="1">I2+(I2*J2)</f>
        <v>0</v>
      </c>
    </row>
    <row r="3" spans="1:11" x14ac:dyDescent="0.25">
      <c r="A3" s="22"/>
      <c r="B3" s="19"/>
      <c r="C3" s="19"/>
      <c r="D3" s="3" t="s">
        <v>3</v>
      </c>
      <c r="E3" s="3" t="s">
        <v>4</v>
      </c>
      <c r="F3" s="3">
        <v>16500</v>
      </c>
      <c r="G3" s="11">
        <v>8</v>
      </c>
      <c r="H3" s="4"/>
      <c r="I3" s="5">
        <f t="shared" si="0"/>
        <v>0</v>
      </c>
      <c r="J3" s="6">
        <v>0.23</v>
      </c>
      <c r="K3" s="5">
        <f t="shared" si="1"/>
        <v>0</v>
      </c>
    </row>
    <row r="4" spans="1:11" x14ac:dyDescent="0.25">
      <c r="A4" s="22"/>
      <c r="B4" s="19"/>
      <c r="C4" s="19"/>
      <c r="D4" s="3" t="s">
        <v>5</v>
      </c>
      <c r="E4" s="3" t="s">
        <v>6</v>
      </c>
      <c r="F4" s="3">
        <v>16500</v>
      </c>
      <c r="G4" s="11">
        <v>8</v>
      </c>
      <c r="H4" s="4"/>
      <c r="I4" s="5">
        <f t="shared" si="0"/>
        <v>0</v>
      </c>
      <c r="J4" s="6">
        <v>0.23</v>
      </c>
      <c r="K4" s="5">
        <f t="shared" si="1"/>
        <v>0</v>
      </c>
    </row>
    <row r="5" spans="1:11" x14ac:dyDescent="0.25">
      <c r="A5" s="22"/>
      <c r="B5" s="19"/>
      <c r="C5" s="19"/>
      <c r="D5" s="3" t="s">
        <v>7</v>
      </c>
      <c r="E5" s="3" t="s">
        <v>8</v>
      </c>
      <c r="F5" s="3">
        <v>16500</v>
      </c>
      <c r="G5" s="11">
        <v>8</v>
      </c>
      <c r="H5" s="4"/>
      <c r="I5" s="5">
        <f t="shared" si="0"/>
        <v>0</v>
      </c>
      <c r="J5" s="6">
        <v>0.23</v>
      </c>
      <c r="K5" s="5">
        <f t="shared" si="1"/>
        <v>0</v>
      </c>
    </row>
    <row r="6" spans="1:11" x14ac:dyDescent="0.25">
      <c r="A6" s="22"/>
      <c r="B6" s="19"/>
      <c r="C6" s="19"/>
      <c r="D6" s="3" t="s">
        <v>9</v>
      </c>
      <c r="E6" s="3" t="s">
        <v>10</v>
      </c>
      <c r="F6" s="3">
        <v>87000</v>
      </c>
      <c r="G6" s="11">
        <v>8</v>
      </c>
      <c r="H6" s="4"/>
      <c r="I6" s="5">
        <f t="shared" si="0"/>
        <v>0</v>
      </c>
      <c r="J6" s="6">
        <v>0.23</v>
      </c>
      <c r="K6" s="5">
        <f t="shared" si="1"/>
        <v>0</v>
      </c>
    </row>
    <row r="7" spans="1:11" x14ac:dyDescent="0.25">
      <c r="A7" s="22"/>
      <c r="B7" s="19"/>
      <c r="C7" s="19"/>
      <c r="D7" s="3" t="s">
        <v>11</v>
      </c>
      <c r="E7" s="3" t="s">
        <v>12</v>
      </c>
      <c r="F7" s="3">
        <v>100000</v>
      </c>
      <c r="G7" s="11">
        <v>4</v>
      </c>
      <c r="H7" s="4"/>
      <c r="I7" s="5">
        <f t="shared" si="0"/>
        <v>0</v>
      </c>
      <c r="J7" s="6">
        <v>0.23</v>
      </c>
      <c r="K7" s="5">
        <f t="shared" si="1"/>
        <v>0</v>
      </c>
    </row>
    <row r="8" spans="1:11" x14ac:dyDescent="0.25">
      <c r="A8" s="22"/>
      <c r="B8" s="19"/>
      <c r="C8" s="19"/>
      <c r="D8" s="3" t="s">
        <v>13</v>
      </c>
      <c r="E8" s="3" t="s">
        <v>14</v>
      </c>
      <c r="F8" s="3">
        <v>200000</v>
      </c>
      <c r="G8" s="11">
        <v>2</v>
      </c>
      <c r="H8" s="4"/>
      <c r="I8" s="5">
        <f t="shared" si="0"/>
        <v>0</v>
      </c>
      <c r="J8" s="6">
        <v>0.23</v>
      </c>
      <c r="K8" s="5">
        <f t="shared" si="1"/>
        <v>0</v>
      </c>
    </row>
    <row r="9" spans="1:11" x14ac:dyDescent="0.25">
      <c r="A9" s="22"/>
      <c r="B9" s="19"/>
      <c r="C9" s="19"/>
      <c r="D9" s="3" t="s">
        <v>15</v>
      </c>
      <c r="E9" s="3" t="s">
        <v>16</v>
      </c>
      <c r="F9" s="3">
        <v>200000</v>
      </c>
      <c r="G9" s="11">
        <v>2</v>
      </c>
      <c r="H9" s="4"/>
      <c r="I9" s="5">
        <f t="shared" si="0"/>
        <v>0</v>
      </c>
      <c r="J9" s="6">
        <v>0.23</v>
      </c>
      <c r="K9" s="5">
        <f t="shared" si="1"/>
        <v>0</v>
      </c>
    </row>
    <row r="10" spans="1:11" x14ac:dyDescent="0.25">
      <c r="A10" s="22"/>
      <c r="B10" s="19"/>
      <c r="C10" s="19"/>
      <c r="D10" s="3" t="s">
        <v>17</v>
      </c>
      <c r="E10" s="3" t="s">
        <v>18</v>
      </c>
      <c r="F10" s="3">
        <v>30000</v>
      </c>
      <c r="G10" s="11">
        <v>10</v>
      </c>
      <c r="H10" s="4"/>
      <c r="I10" s="5">
        <f t="shared" si="0"/>
        <v>0</v>
      </c>
      <c r="J10" s="6">
        <v>0.23</v>
      </c>
      <c r="K10" s="5">
        <f t="shared" si="1"/>
        <v>0</v>
      </c>
    </row>
    <row r="11" spans="1:11" x14ac:dyDescent="0.25">
      <c r="A11" s="22"/>
      <c r="B11" s="19"/>
      <c r="C11" s="19"/>
      <c r="D11" s="3" t="s">
        <v>19</v>
      </c>
      <c r="E11" s="3" t="s">
        <v>20</v>
      </c>
      <c r="F11" s="3">
        <v>200000</v>
      </c>
      <c r="G11" s="11">
        <v>2</v>
      </c>
      <c r="H11" s="5"/>
      <c r="I11" s="5">
        <f t="shared" si="0"/>
        <v>0</v>
      </c>
      <c r="J11" s="6">
        <v>0.23</v>
      </c>
      <c r="K11" s="5">
        <f t="shared" si="1"/>
        <v>0</v>
      </c>
    </row>
    <row r="12" spans="1:11" x14ac:dyDescent="0.25">
      <c r="A12" s="20" t="s">
        <v>129</v>
      </c>
      <c r="B12" s="19" t="s">
        <v>137</v>
      </c>
      <c r="C12" s="20">
        <v>1</v>
      </c>
      <c r="D12" s="3" t="s">
        <v>138</v>
      </c>
      <c r="E12" s="3"/>
      <c r="F12" s="3"/>
      <c r="G12" s="11">
        <v>4</v>
      </c>
      <c r="H12" s="4"/>
      <c r="I12" s="5">
        <f t="shared" si="0"/>
        <v>0</v>
      </c>
      <c r="J12" s="6">
        <v>0.23</v>
      </c>
      <c r="K12" s="5">
        <f t="shared" si="1"/>
        <v>0</v>
      </c>
    </row>
    <row r="13" spans="1:11" x14ac:dyDescent="0.25">
      <c r="A13" s="20"/>
      <c r="B13" s="19"/>
      <c r="C13" s="20"/>
      <c r="D13" s="3" t="s">
        <v>139</v>
      </c>
      <c r="E13" s="3"/>
      <c r="F13" s="3"/>
      <c r="G13" s="11">
        <v>4</v>
      </c>
      <c r="H13" s="4"/>
      <c r="I13" s="5">
        <f t="shared" si="0"/>
        <v>0</v>
      </c>
      <c r="J13" s="6">
        <v>0.23</v>
      </c>
      <c r="K13" s="5">
        <f t="shared" si="1"/>
        <v>0</v>
      </c>
    </row>
    <row r="14" spans="1:11" x14ac:dyDescent="0.25">
      <c r="A14" s="20"/>
      <c r="B14" s="19"/>
      <c r="C14" s="20"/>
      <c r="D14" s="3" t="s">
        <v>140</v>
      </c>
      <c r="E14" s="3"/>
      <c r="F14" s="3"/>
      <c r="G14" s="11">
        <v>4</v>
      </c>
      <c r="H14" s="4"/>
      <c r="I14" s="5">
        <f t="shared" si="0"/>
        <v>0</v>
      </c>
      <c r="J14" s="6">
        <v>0.23</v>
      </c>
      <c r="K14" s="5">
        <f t="shared" si="1"/>
        <v>0</v>
      </c>
    </row>
    <row r="15" spans="1:11" x14ac:dyDescent="0.25">
      <c r="A15" s="20"/>
      <c r="B15" s="19"/>
      <c r="C15" s="20"/>
      <c r="D15" s="3" t="s">
        <v>141</v>
      </c>
      <c r="E15" s="3"/>
      <c r="F15" s="3"/>
      <c r="G15" s="11">
        <v>4</v>
      </c>
      <c r="H15" s="4"/>
      <c r="I15" s="5">
        <f t="shared" si="0"/>
        <v>0</v>
      </c>
      <c r="J15" s="6">
        <v>0.23</v>
      </c>
      <c r="K15" s="5">
        <f t="shared" si="1"/>
        <v>0</v>
      </c>
    </row>
    <row r="16" spans="1:11" x14ac:dyDescent="0.25">
      <c r="A16" s="20"/>
      <c r="B16" s="19"/>
      <c r="C16" s="20"/>
      <c r="D16" s="3" t="s">
        <v>27</v>
      </c>
      <c r="E16" s="3"/>
      <c r="F16" s="3"/>
      <c r="G16" s="11">
        <v>7</v>
      </c>
      <c r="H16" s="4"/>
      <c r="I16" s="5">
        <f t="shared" si="0"/>
        <v>0</v>
      </c>
      <c r="J16" s="6">
        <v>0.23</v>
      </c>
      <c r="K16" s="5">
        <f t="shared" si="1"/>
        <v>0</v>
      </c>
    </row>
    <row r="17" spans="1:11" x14ac:dyDescent="0.25">
      <c r="A17" s="20"/>
      <c r="B17" s="19"/>
      <c r="C17" s="20"/>
      <c r="D17" s="3" t="s">
        <v>28</v>
      </c>
      <c r="E17" s="3"/>
      <c r="F17" s="3"/>
      <c r="G17" s="11">
        <v>2</v>
      </c>
      <c r="H17" s="4"/>
      <c r="I17" s="5">
        <f t="shared" si="0"/>
        <v>0</v>
      </c>
      <c r="J17" s="6">
        <v>0.23</v>
      </c>
      <c r="K17" s="5">
        <f t="shared" si="1"/>
        <v>0</v>
      </c>
    </row>
    <row r="18" spans="1:11" x14ac:dyDescent="0.25">
      <c r="A18" s="20"/>
      <c r="B18" s="19"/>
      <c r="C18" s="20"/>
      <c r="D18" s="3" t="s">
        <v>29</v>
      </c>
      <c r="E18" s="3"/>
      <c r="F18" s="3"/>
      <c r="G18" s="11">
        <v>1</v>
      </c>
      <c r="H18" s="4"/>
      <c r="I18" s="5">
        <f t="shared" si="0"/>
        <v>0</v>
      </c>
      <c r="J18" s="6">
        <v>0.23</v>
      </c>
      <c r="K18" s="5">
        <f t="shared" si="1"/>
        <v>0</v>
      </c>
    </row>
    <row r="19" spans="1:11" x14ac:dyDescent="0.25">
      <c r="A19" s="20"/>
      <c r="B19" s="19"/>
      <c r="C19" s="20"/>
      <c r="D19" s="3" t="s">
        <v>30</v>
      </c>
      <c r="E19" s="3"/>
      <c r="F19" s="3"/>
      <c r="G19" s="11">
        <v>1</v>
      </c>
      <c r="H19" s="4"/>
      <c r="I19" s="5">
        <f t="shared" si="0"/>
        <v>0</v>
      </c>
      <c r="J19" s="6">
        <v>0.23</v>
      </c>
      <c r="K19" s="5">
        <f t="shared" si="1"/>
        <v>0</v>
      </c>
    </row>
    <row r="20" spans="1:11" x14ac:dyDescent="0.25">
      <c r="A20" s="20"/>
      <c r="B20" s="19"/>
      <c r="C20" s="20"/>
      <c r="D20" s="3" t="s">
        <v>31</v>
      </c>
      <c r="E20" s="3"/>
      <c r="F20" s="3"/>
      <c r="G20" s="11">
        <v>1</v>
      </c>
      <c r="H20" s="4"/>
      <c r="I20" s="5">
        <f t="shared" si="0"/>
        <v>0</v>
      </c>
      <c r="J20" s="6">
        <v>0.23</v>
      </c>
      <c r="K20" s="5">
        <f t="shared" si="1"/>
        <v>0</v>
      </c>
    </row>
    <row r="21" spans="1:11" ht="15" customHeight="1" x14ac:dyDescent="0.25">
      <c r="A21" s="22" t="s">
        <v>131</v>
      </c>
      <c r="B21" s="19" t="s">
        <v>21</v>
      </c>
      <c r="C21" s="20">
        <v>3</v>
      </c>
      <c r="D21" s="3" t="s">
        <v>22</v>
      </c>
      <c r="E21" s="3" t="s">
        <v>23</v>
      </c>
      <c r="F21" s="3">
        <v>30000</v>
      </c>
      <c r="G21" s="11">
        <v>9</v>
      </c>
      <c r="H21" s="5"/>
      <c r="I21" s="5">
        <f t="shared" si="0"/>
        <v>0</v>
      </c>
      <c r="J21" s="6">
        <v>0.23</v>
      </c>
      <c r="K21" s="5">
        <f t="shared" si="1"/>
        <v>0</v>
      </c>
    </row>
    <row r="22" spans="1:11" x14ac:dyDescent="0.25">
      <c r="A22" s="20"/>
      <c r="B22" s="19"/>
      <c r="C22" s="20"/>
      <c r="D22" s="3" t="s">
        <v>24</v>
      </c>
      <c r="E22" s="3" t="s">
        <v>25</v>
      </c>
      <c r="F22" s="3">
        <v>80000</v>
      </c>
      <c r="G22" s="11">
        <v>3</v>
      </c>
      <c r="H22" s="5"/>
      <c r="I22" s="5">
        <f t="shared" si="0"/>
        <v>0</v>
      </c>
      <c r="J22" s="6">
        <v>0.23</v>
      </c>
      <c r="K22" s="5">
        <f t="shared" si="1"/>
        <v>0</v>
      </c>
    </row>
    <row r="23" spans="1:11" x14ac:dyDescent="0.25">
      <c r="A23" s="20"/>
      <c r="B23" s="19"/>
      <c r="C23" s="20"/>
      <c r="D23" s="3" t="s">
        <v>26</v>
      </c>
      <c r="E23" s="3" t="s">
        <v>12</v>
      </c>
      <c r="F23" s="3">
        <v>100000</v>
      </c>
      <c r="G23" s="11">
        <v>3</v>
      </c>
      <c r="H23" s="5"/>
      <c r="I23" s="5">
        <f t="shared" si="0"/>
        <v>0</v>
      </c>
      <c r="J23" s="6">
        <v>0.23</v>
      </c>
      <c r="K23" s="5">
        <f t="shared" si="1"/>
        <v>0</v>
      </c>
    </row>
    <row r="24" spans="1:11" x14ac:dyDescent="0.25">
      <c r="A24" s="20"/>
      <c r="B24" s="19"/>
      <c r="C24" s="20"/>
      <c r="D24" s="3" t="s">
        <v>19</v>
      </c>
      <c r="E24" s="3" t="s">
        <v>20</v>
      </c>
      <c r="F24" s="3">
        <v>200000</v>
      </c>
      <c r="G24" s="11">
        <v>1</v>
      </c>
      <c r="H24" s="5"/>
      <c r="I24" s="5">
        <f t="shared" si="0"/>
        <v>0</v>
      </c>
      <c r="J24" s="6">
        <v>0.23</v>
      </c>
      <c r="K24" s="5">
        <f t="shared" si="1"/>
        <v>0</v>
      </c>
    </row>
    <row r="25" spans="1:11" ht="96" customHeight="1" x14ac:dyDescent="0.25">
      <c r="A25" s="22" t="s">
        <v>136</v>
      </c>
      <c r="B25" s="20" t="s">
        <v>42</v>
      </c>
      <c r="C25" s="20">
        <v>23</v>
      </c>
      <c r="D25" s="3" t="s">
        <v>43</v>
      </c>
      <c r="E25" s="3" t="s">
        <v>44</v>
      </c>
      <c r="F25" s="3">
        <v>65000</v>
      </c>
      <c r="G25" s="11">
        <v>4</v>
      </c>
      <c r="H25" s="5"/>
      <c r="I25" s="5">
        <f t="shared" si="0"/>
        <v>0</v>
      </c>
      <c r="J25" s="6">
        <v>0.23</v>
      </c>
      <c r="K25" s="5">
        <f t="shared" si="1"/>
        <v>0</v>
      </c>
    </row>
    <row r="26" spans="1:11" ht="84" customHeight="1" x14ac:dyDescent="0.25">
      <c r="A26" s="20"/>
      <c r="B26" s="20"/>
      <c r="C26" s="20"/>
      <c r="D26" s="3" t="s">
        <v>45</v>
      </c>
      <c r="E26" s="3" t="s">
        <v>46</v>
      </c>
      <c r="F26" s="3">
        <v>24600</v>
      </c>
      <c r="G26" s="11">
        <v>40</v>
      </c>
      <c r="H26" s="5"/>
      <c r="I26" s="5">
        <f t="shared" si="0"/>
        <v>0</v>
      </c>
      <c r="J26" s="6">
        <v>0.23</v>
      </c>
      <c r="K26" s="5">
        <f t="shared" si="1"/>
        <v>0</v>
      </c>
    </row>
    <row r="27" spans="1:11" ht="84.75" customHeight="1" x14ac:dyDescent="0.25">
      <c r="A27" s="20"/>
      <c r="B27" s="20"/>
      <c r="C27" s="20"/>
      <c r="D27" s="3" t="s">
        <v>47</v>
      </c>
      <c r="E27" s="3" t="s">
        <v>48</v>
      </c>
      <c r="F27" s="3">
        <v>200000</v>
      </c>
      <c r="G27" s="11">
        <v>4</v>
      </c>
      <c r="H27" s="5"/>
      <c r="I27" s="5">
        <f t="shared" si="0"/>
        <v>0</v>
      </c>
      <c r="J27" s="6">
        <v>0.23</v>
      </c>
      <c r="K27" s="5">
        <f t="shared" si="1"/>
        <v>0</v>
      </c>
    </row>
    <row r="28" spans="1:11" x14ac:dyDescent="0.25">
      <c r="A28" s="20" t="s">
        <v>129</v>
      </c>
      <c r="B28" s="20" t="s">
        <v>71</v>
      </c>
      <c r="C28" s="20">
        <v>2</v>
      </c>
      <c r="D28" s="3" t="s">
        <v>72</v>
      </c>
      <c r="E28" s="3" t="s">
        <v>73</v>
      </c>
      <c r="F28" s="3">
        <v>10500</v>
      </c>
      <c r="G28" s="11">
        <v>4</v>
      </c>
      <c r="H28" s="5"/>
      <c r="I28" s="5">
        <f t="shared" si="0"/>
        <v>0</v>
      </c>
      <c r="J28" s="6">
        <v>0.23</v>
      </c>
      <c r="K28" s="5">
        <f t="shared" si="1"/>
        <v>0</v>
      </c>
    </row>
    <row r="29" spans="1:11" x14ac:dyDescent="0.25">
      <c r="A29" s="20"/>
      <c r="B29" s="20"/>
      <c r="C29" s="20"/>
      <c r="D29" s="3" t="s">
        <v>74</v>
      </c>
      <c r="E29" s="3" t="s">
        <v>75</v>
      </c>
      <c r="F29" s="3">
        <v>8000</v>
      </c>
      <c r="G29" s="11">
        <v>4</v>
      </c>
      <c r="H29" s="5"/>
      <c r="I29" s="5">
        <f t="shared" si="0"/>
        <v>0</v>
      </c>
      <c r="J29" s="6">
        <v>0.23</v>
      </c>
      <c r="K29" s="5">
        <f t="shared" si="1"/>
        <v>0</v>
      </c>
    </row>
    <row r="30" spans="1:11" x14ac:dyDescent="0.25">
      <c r="A30" s="20"/>
      <c r="B30" s="20"/>
      <c r="C30" s="20"/>
      <c r="D30" s="3" t="s">
        <v>76</v>
      </c>
      <c r="E30" s="3" t="s">
        <v>77</v>
      </c>
      <c r="F30" s="3">
        <v>8000</v>
      </c>
      <c r="G30" s="11">
        <v>4</v>
      </c>
      <c r="H30" s="5"/>
      <c r="I30" s="5">
        <f t="shared" si="0"/>
        <v>0</v>
      </c>
      <c r="J30" s="6">
        <v>0.23</v>
      </c>
      <c r="K30" s="5">
        <f t="shared" si="1"/>
        <v>0</v>
      </c>
    </row>
    <row r="31" spans="1:11" x14ac:dyDescent="0.25">
      <c r="A31" s="20"/>
      <c r="B31" s="20"/>
      <c r="C31" s="20"/>
      <c r="D31" s="3" t="s">
        <v>78</v>
      </c>
      <c r="E31" s="3" t="s">
        <v>79</v>
      </c>
      <c r="F31" s="3">
        <v>8000</v>
      </c>
      <c r="G31" s="11">
        <v>4</v>
      </c>
      <c r="H31" s="5"/>
      <c r="I31" s="5">
        <f t="shared" si="0"/>
        <v>0</v>
      </c>
      <c r="J31" s="6">
        <v>0.23</v>
      </c>
      <c r="K31" s="5">
        <f t="shared" si="1"/>
        <v>0</v>
      </c>
    </row>
    <row r="32" spans="1:11" x14ac:dyDescent="0.25">
      <c r="A32" s="20"/>
      <c r="B32" s="20"/>
      <c r="C32" s="20"/>
      <c r="D32" s="3" t="s">
        <v>80</v>
      </c>
      <c r="E32" s="3" t="s">
        <v>81</v>
      </c>
      <c r="F32" s="3">
        <v>60000</v>
      </c>
      <c r="G32" s="11">
        <v>2</v>
      </c>
      <c r="H32" s="5"/>
      <c r="I32" s="5">
        <f t="shared" si="0"/>
        <v>0</v>
      </c>
      <c r="J32" s="6">
        <v>0.23</v>
      </c>
      <c r="K32" s="5">
        <f t="shared" si="1"/>
        <v>0</v>
      </c>
    </row>
    <row r="33" spans="1:11" x14ac:dyDescent="0.25">
      <c r="A33" s="20"/>
      <c r="B33" s="20"/>
      <c r="C33" s="20"/>
      <c r="D33" s="3" t="s">
        <v>82</v>
      </c>
      <c r="E33" s="3" t="s">
        <v>83</v>
      </c>
      <c r="F33" s="3">
        <v>100000</v>
      </c>
      <c r="G33" s="11">
        <v>2</v>
      </c>
      <c r="H33" s="5"/>
      <c r="I33" s="5">
        <f t="shared" si="0"/>
        <v>0</v>
      </c>
      <c r="J33" s="6">
        <v>0.23</v>
      </c>
      <c r="K33" s="5">
        <f t="shared" si="1"/>
        <v>0</v>
      </c>
    </row>
    <row r="34" spans="1:11" x14ac:dyDescent="0.25">
      <c r="A34" s="20"/>
      <c r="B34" s="20"/>
      <c r="C34" s="20"/>
      <c r="D34" s="3" t="s">
        <v>84</v>
      </c>
      <c r="E34" s="3" t="s">
        <v>85</v>
      </c>
      <c r="F34" s="3">
        <v>30000</v>
      </c>
      <c r="G34" s="11">
        <v>4</v>
      </c>
      <c r="H34" s="5"/>
      <c r="I34" s="5">
        <f t="shared" ref="I34:I64" si="2">H34*G34</f>
        <v>0</v>
      </c>
      <c r="J34" s="6">
        <v>0.23</v>
      </c>
      <c r="K34" s="5">
        <f t="shared" ref="K34:K64" si="3">I34+(I34*J34)</f>
        <v>0</v>
      </c>
    </row>
    <row r="35" spans="1:11" x14ac:dyDescent="0.25">
      <c r="A35" s="20"/>
      <c r="B35" s="20"/>
      <c r="C35" s="20"/>
      <c r="D35" s="3" t="s">
        <v>86</v>
      </c>
      <c r="E35" s="3" t="s">
        <v>87</v>
      </c>
      <c r="F35" s="3">
        <v>100000</v>
      </c>
      <c r="G35" s="11">
        <v>2</v>
      </c>
      <c r="H35" s="5"/>
      <c r="I35" s="5">
        <f t="shared" si="2"/>
        <v>0</v>
      </c>
      <c r="J35" s="6">
        <v>0.23</v>
      </c>
      <c r="K35" s="5">
        <f t="shared" si="3"/>
        <v>0</v>
      </c>
    </row>
    <row r="36" spans="1:11" ht="25.5" x14ac:dyDescent="0.25">
      <c r="A36" s="20"/>
      <c r="B36" s="7" t="s">
        <v>49</v>
      </c>
      <c r="C36" s="3">
        <v>1</v>
      </c>
      <c r="D36" s="8" t="s">
        <v>33</v>
      </c>
      <c r="E36" s="9" t="s">
        <v>50</v>
      </c>
      <c r="F36" s="9">
        <v>14000</v>
      </c>
      <c r="G36" s="11">
        <v>2</v>
      </c>
      <c r="H36" s="5"/>
      <c r="I36" s="5">
        <f t="shared" si="2"/>
        <v>0</v>
      </c>
      <c r="J36" s="6">
        <v>0.23</v>
      </c>
      <c r="K36" s="5">
        <f t="shared" si="3"/>
        <v>0</v>
      </c>
    </row>
    <row r="37" spans="1:11" x14ac:dyDescent="0.25">
      <c r="A37" s="20"/>
      <c r="B37" s="20" t="s">
        <v>57</v>
      </c>
      <c r="C37" s="20">
        <v>1</v>
      </c>
      <c r="D37" s="3" t="s">
        <v>58</v>
      </c>
      <c r="E37" s="3" t="s">
        <v>59</v>
      </c>
      <c r="F37" s="3">
        <v>1000</v>
      </c>
      <c r="G37" s="11">
        <v>4</v>
      </c>
      <c r="H37" s="5"/>
      <c r="I37" s="5">
        <f t="shared" si="2"/>
        <v>0</v>
      </c>
      <c r="J37" s="6">
        <v>0.23</v>
      </c>
      <c r="K37" s="5">
        <f t="shared" si="3"/>
        <v>0</v>
      </c>
    </row>
    <row r="38" spans="1:11" x14ac:dyDescent="0.25">
      <c r="A38" s="20"/>
      <c r="B38" s="20"/>
      <c r="C38" s="20"/>
      <c r="D38" s="3" t="s">
        <v>60</v>
      </c>
      <c r="E38" s="3" t="s">
        <v>61</v>
      </c>
      <c r="F38" s="3">
        <v>1000</v>
      </c>
      <c r="G38" s="11">
        <v>4</v>
      </c>
      <c r="H38" s="5"/>
      <c r="I38" s="5">
        <f t="shared" si="2"/>
        <v>0</v>
      </c>
      <c r="J38" s="6">
        <v>0.23</v>
      </c>
      <c r="K38" s="5">
        <f t="shared" si="3"/>
        <v>0</v>
      </c>
    </row>
    <row r="39" spans="1:11" x14ac:dyDescent="0.25">
      <c r="A39" s="20"/>
      <c r="B39" s="20"/>
      <c r="C39" s="20"/>
      <c r="D39" s="3" t="s">
        <v>62</v>
      </c>
      <c r="E39" s="3" t="s">
        <v>63</v>
      </c>
      <c r="F39" s="3">
        <v>1000</v>
      </c>
      <c r="G39" s="11">
        <v>4</v>
      </c>
      <c r="H39" s="5"/>
      <c r="I39" s="5">
        <f t="shared" si="2"/>
        <v>0</v>
      </c>
      <c r="J39" s="6">
        <v>0.23</v>
      </c>
      <c r="K39" s="5">
        <f t="shared" si="3"/>
        <v>0</v>
      </c>
    </row>
    <row r="40" spans="1:11" x14ac:dyDescent="0.25">
      <c r="A40" s="20"/>
      <c r="B40" s="20"/>
      <c r="C40" s="20"/>
      <c r="D40" s="3" t="s">
        <v>64</v>
      </c>
      <c r="E40" s="3" t="s">
        <v>65</v>
      </c>
      <c r="F40" s="3">
        <v>2000</v>
      </c>
      <c r="G40" s="11">
        <v>4</v>
      </c>
      <c r="H40" s="5"/>
      <c r="I40" s="5">
        <f t="shared" si="2"/>
        <v>0</v>
      </c>
      <c r="J40" s="6">
        <v>0.23</v>
      </c>
      <c r="K40" s="5">
        <f t="shared" si="3"/>
        <v>0</v>
      </c>
    </row>
    <row r="41" spans="1:11" x14ac:dyDescent="0.25">
      <c r="A41" s="20"/>
      <c r="B41" s="20" t="s">
        <v>66</v>
      </c>
      <c r="C41" s="20">
        <v>1</v>
      </c>
      <c r="D41" s="3" t="s">
        <v>67</v>
      </c>
      <c r="E41" s="3" t="s">
        <v>68</v>
      </c>
      <c r="F41" s="3">
        <v>10000</v>
      </c>
      <c r="G41" s="11">
        <v>1</v>
      </c>
      <c r="H41" s="5"/>
      <c r="I41" s="5">
        <f t="shared" si="2"/>
        <v>0</v>
      </c>
      <c r="J41" s="6">
        <v>0.23</v>
      </c>
      <c r="K41" s="5">
        <f t="shared" si="3"/>
        <v>0</v>
      </c>
    </row>
    <row r="42" spans="1:11" x14ac:dyDescent="0.25">
      <c r="A42" s="20"/>
      <c r="B42" s="20"/>
      <c r="C42" s="20"/>
      <c r="D42" s="3" t="s">
        <v>69</v>
      </c>
      <c r="E42" s="3" t="s">
        <v>70</v>
      </c>
      <c r="F42" s="3">
        <v>3000</v>
      </c>
      <c r="G42" s="11">
        <v>4</v>
      </c>
      <c r="H42" s="5"/>
      <c r="I42" s="5">
        <f t="shared" si="2"/>
        <v>0</v>
      </c>
      <c r="J42" s="6">
        <v>0.23</v>
      </c>
      <c r="K42" s="5">
        <f t="shared" si="3"/>
        <v>0</v>
      </c>
    </row>
    <row r="43" spans="1:11" x14ac:dyDescent="0.25">
      <c r="A43" s="20"/>
      <c r="B43" s="19" t="s">
        <v>93</v>
      </c>
      <c r="C43" s="20">
        <v>1</v>
      </c>
      <c r="D43" s="3" t="s">
        <v>89</v>
      </c>
      <c r="E43" s="3" t="s">
        <v>94</v>
      </c>
      <c r="F43" s="3">
        <v>1200</v>
      </c>
      <c r="G43" s="11">
        <v>1</v>
      </c>
      <c r="H43" s="5"/>
      <c r="I43" s="5">
        <f t="shared" si="2"/>
        <v>0</v>
      </c>
      <c r="J43" s="6">
        <v>0.23</v>
      </c>
      <c r="K43" s="5">
        <f t="shared" si="3"/>
        <v>0</v>
      </c>
    </row>
    <row r="44" spans="1:11" x14ac:dyDescent="0.25">
      <c r="A44" s="20"/>
      <c r="B44" s="19"/>
      <c r="C44" s="20"/>
      <c r="D44" s="3" t="s">
        <v>95</v>
      </c>
      <c r="E44" s="3" t="s">
        <v>96</v>
      </c>
      <c r="F44" s="3">
        <v>700</v>
      </c>
      <c r="G44" s="11">
        <v>1</v>
      </c>
      <c r="H44" s="5"/>
      <c r="I44" s="5">
        <f t="shared" si="2"/>
        <v>0</v>
      </c>
      <c r="J44" s="6">
        <v>0.23</v>
      </c>
      <c r="K44" s="5">
        <f t="shared" si="3"/>
        <v>0</v>
      </c>
    </row>
    <row r="45" spans="1:11" x14ac:dyDescent="0.25">
      <c r="A45" s="20"/>
      <c r="B45" s="19"/>
      <c r="C45" s="20"/>
      <c r="D45" s="3" t="s">
        <v>97</v>
      </c>
      <c r="E45" s="3" t="s">
        <v>98</v>
      </c>
      <c r="F45" s="3">
        <v>700</v>
      </c>
      <c r="G45" s="11">
        <v>1</v>
      </c>
      <c r="H45" s="5"/>
      <c r="I45" s="5">
        <f t="shared" si="2"/>
        <v>0</v>
      </c>
      <c r="J45" s="6">
        <v>0.23</v>
      </c>
      <c r="K45" s="5">
        <f t="shared" si="3"/>
        <v>0</v>
      </c>
    </row>
    <row r="46" spans="1:11" x14ac:dyDescent="0.25">
      <c r="A46" s="20"/>
      <c r="B46" s="19"/>
      <c r="C46" s="20"/>
      <c r="D46" s="3" t="s">
        <v>99</v>
      </c>
      <c r="E46" s="3" t="s">
        <v>100</v>
      </c>
      <c r="F46" s="3">
        <v>700</v>
      </c>
      <c r="G46" s="11">
        <v>1</v>
      </c>
      <c r="H46" s="5"/>
      <c r="I46" s="5">
        <f t="shared" si="2"/>
        <v>0</v>
      </c>
      <c r="J46" s="6">
        <v>0.23</v>
      </c>
      <c r="K46" s="5">
        <f t="shared" si="3"/>
        <v>0</v>
      </c>
    </row>
    <row r="47" spans="1:11" x14ac:dyDescent="0.25">
      <c r="A47" s="20"/>
      <c r="B47" s="21" t="s">
        <v>101</v>
      </c>
      <c r="C47" s="20">
        <v>1</v>
      </c>
      <c r="D47" s="3" t="s">
        <v>53</v>
      </c>
      <c r="E47" s="3" t="s">
        <v>102</v>
      </c>
      <c r="F47" s="3">
        <v>900</v>
      </c>
      <c r="G47" s="11">
        <v>1</v>
      </c>
      <c r="H47" s="5"/>
      <c r="I47" s="5">
        <f t="shared" si="2"/>
        <v>0</v>
      </c>
      <c r="J47" s="6">
        <v>0.23</v>
      </c>
      <c r="K47" s="5">
        <f t="shared" si="3"/>
        <v>0</v>
      </c>
    </row>
    <row r="48" spans="1:11" x14ac:dyDescent="0.25">
      <c r="A48" s="20"/>
      <c r="B48" s="21"/>
      <c r="C48" s="20"/>
      <c r="D48" s="3" t="s">
        <v>91</v>
      </c>
      <c r="E48" s="3" t="s">
        <v>103</v>
      </c>
      <c r="F48" s="3">
        <v>1120</v>
      </c>
      <c r="G48" s="11">
        <v>1</v>
      </c>
      <c r="H48" s="5"/>
      <c r="I48" s="5">
        <f t="shared" si="2"/>
        <v>0</v>
      </c>
      <c r="J48" s="6">
        <v>0.23</v>
      </c>
      <c r="K48" s="5">
        <f t="shared" si="3"/>
        <v>0</v>
      </c>
    </row>
    <row r="49" spans="1:11" x14ac:dyDescent="0.25">
      <c r="A49" s="20"/>
      <c r="B49" s="21" t="s">
        <v>104</v>
      </c>
      <c r="C49" s="20">
        <v>1</v>
      </c>
      <c r="D49" s="3" t="s">
        <v>53</v>
      </c>
      <c r="E49" s="3" t="s">
        <v>105</v>
      </c>
      <c r="F49" s="3">
        <v>480</v>
      </c>
      <c r="G49" s="11">
        <v>2</v>
      </c>
      <c r="H49" s="5"/>
      <c r="I49" s="5">
        <f t="shared" si="2"/>
        <v>0</v>
      </c>
      <c r="J49" s="6">
        <v>0.23</v>
      </c>
      <c r="K49" s="5">
        <f t="shared" si="3"/>
        <v>0</v>
      </c>
    </row>
    <row r="50" spans="1:11" x14ac:dyDescent="0.25">
      <c r="A50" s="20"/>
      <c r="B50" s="21"/>
      <c r="C50" s="20"/>
      <c r="D50" s="3" t="s">
        <v>91</v>
      </c>
      <c r="E50" s="3" t="s">
        <v>106</v>
      </c>
      <c r="F50" s="3">
        <v>330</v>
      </c>
      <c r="G50" s="11">
        <v>2</v>
      </c>
      <c r="H50" s="5"/>
      <c r="I50" s="5">
        <f t="shared" si="2"/>
        <v>0</v>
      </c>
      <c r="J50" s="6">
        <v>0.23</v>
      </c>
      <c r="K50" s="5">
        <f t="shared" si="3"/>
        <v>0</v>
      </c>
    </row>
    <row r="51" spans="1:11" x14ac:dyDescent="0.25">
      <c r="A51" s="20"/>
      <c r="B51" s="20" t="s">
        <v>36</v>
      </c>
      <c r="C51" s="20">
        <v>1</v>
      </c>
      <c r="D51" s="7" t="s">
        <v>33</v>
      </c>
      <c r="E51" s="10" t="s">
        <v>37</v>
      </c>
      <c r="F51" s="9">
        <v>2000</v>
      </c>
      <c r="G51" s="11">
        <v>2</v>
      </c>
      <c r="H51" s="5"/>
      <c r="I51" s="5">
        <f t="shared" si="2"/>
        <v>0</v>
      </c>
      <c r="J51" s="6">
        <v>0.23</v>
      </c>
      <c r="K51" s="5">
        <f t="shared" si="3"/>
        <v>0</v>
      </c>
    </row>
    <row r="52" spans="1:11" x14ac:dyDescent="0.25">
      <c r="A52" s="20"/>
      <c r="B52" s="20"/>
      <c r="C52" s="20"/>
      <c r="D52" s="7" t="s">
        <v>38</v>
      </c>
      <c r="E52" s="10" t="s">
        <v>39</v>
      </c>
      <c r="F52" s="9">
        <v>6000</v>
      </c>
      <c r="G52" s="11">
        <v>2</v>
      </c>
      <c r="H52" s="5"/>
      <c r="I52" s="5">
        <f t="shared" si="2"/>
        <v>0</v>
      </c>
      <c r="J52" s="6">
        <v>0.23</v>
      </c>
      <c r="K52" s="5">
        <f t="shared" si="3"/>
        <v>0</v>
      </c>
    </row>
    <row r="53" spans="1:11" x14ac:dyDescent="0.25">
      <c r="A53" s="20"/>
      <c r="B53" s="3" t="s">
        <v>40</v>
      </c>
      <c r="C53" s="3">
        <v>1</v>
      </c>
      <c r="D53" s="8" t="s">
        <v>33</v>
      </c>
      <c r="E53" s="8" t="s">
        <v>41</v>
      </c>
      <c r="F53" s="7">
        <v>12000</v>
      </c>
      <c r="G53" s="11">
        <v>2</v>
      </c>
      <c r="H53" s="5"/>
      <c r="I53" s="5">
        <f t="shared" si="2"/>
        <v>0</v>
      </c>
      <c r="J53" s="6">
        <v>0.23</v>
      </c>
      <c r="K53" s="5">
        <f t="shared" si="3"/>
        <v>0</v>
      </c>
    </row>
    <row r="54" spans="1:11" x14ac:dyDescent="0.25">
      <c r="A54" s="20"/>
      <c r="B54" s="19" t="s">
        <v>88</v>
      </c>
      <c r="C54" s="20">
        <v>1</v>
      </c>
      <c r="D54" s="3" t="s">
        <v>89</v>
      </c>
      <c r="E54" s="3" t="s">
        <v>90</v>
      </c>
      <c r="F54" s="3">
        <v>500</v>
      </c>
      <c r="G54" s="11">
        <v>1</v>
      </c>
      <c r="H54" s="5"/>
      <c r="I54" s="5">
        <f t="shared" si="2"/>
        <v>0</v>
      </c>
      <c r="J54" s="6">
        <v>0.23</v>
      </c>
      <c r="K54" s="5">
        <f t="shared" si="3"/>
        <v>0</v>
      </c>
    </row>
    <row r="55" spans="1:11" x14ac:dyDescent="0.25">
      <c r="A55" s="20"/>
      <c r="B55" s="19"/>
      <c r="C55" s="20"/>
      <c r="D55" s="3" t="s">
        <v>91</v>
      </c>
      <c r="E55" s="3" t="s">
        <v>92</v>
      </c>
      <c r="F55" s="3">
        <v>100</v>
      </c>
      <c r="G55" s="11">
        <v>1</v>
      </c>
      <c r="H55" s="5"/>
      <c r="I55" s="5">
        <f t="shared" si="2"/>
        <v>0</v>
      </c>
      <c r="J55" s="6">
        <v>0.23</v>
      </c>
      <c r="K55" s="5">
        <f t="shared" si="3"/>
        <v>0</v>
      </c>
    </row>
    <row r="56" spans="1:11" x14ac:dyDescent="0.25">
      <c r="A56" s="20"/>
      <c r="B56" s="19" t="s">
        <v>52</v>
      </c>
      <c r="C56" s="20">
        <v>2</v>
      </c>
      <c r="D56" s="3" t="s">
        <v>53</v>
      </c>
      <c r="E56" s="3" t="s">
        <v>54</v>
      </c>
      <c r="F56" s="3">
        <v>250</v>
      </c>
      <c r="G56" s="11">
        <v>2</v>
      </c>
      <c r="H56" s="5"/>
      <c r="I56" s="5">
        <f t="shared" si="2"/>
        <v>0</v>
      </c>
      <c r="J56" s="6">
        <v>0.23</v>
      </c>
      <c r="K56" s="5">
        <f t="shared" si="3"/>
        <v>0</v>
      </c>
    </row>
    <row r="57" spans="1:11" x14ac:dyDescent="0.25">
      <c r="A57" s="20"/>
      <c r="B57" s="19"/>
      <c r="C57" s="20"/>
      <c r="D57" s="3" t="s">
        <v>55</v>
      </c>
      <c r="E57" s="3" t="s">
        <v>56</v>
      </c>
      <c r="F57" s="3">
        <v>200</v>
      </c>
      <c r="G57" s="11">
        <v>2</v>
      </c>
      <c r="H57" s="5"/>
      <c r="I57" s="5">
        <f t="shared" si="2"/>
        <v>0</v>
      </c>
      <c r="J57" s="6">
        <v>0.23</v>
      </c>
      <c r="K57" s="5">
        <f t="shared" si="3"/>
        <v>0</v>
      </c>
    </row>
    <row r="58" spans="1:11" x14ac:dyDescent="0.25">
      <c r="A58" s="20" t="s">
        <v>132</v>
      </c>
      <c r="B58" s="19" t="s">
        <v>107</v>
      </c>
      <c r="C58" s="20">
        <v>1</v>
      </c>
      <c r="D58" s="7" t="s">
        <v>108</v>
      </c>
      <c r="E58" s="9" t="s">
        <v>109</v>
      </c>
      <c r="F58" s="9">
        <v>800</v>
      </c>
      <c r="G58" s="11">
        <v>1</v>
      </c>
      <c r="H58" s="5"/>
      <c r="I58" s="5">
        <f t="shared" si="2"/>
        <v>0</v>
      </c>
      <c r="J58" s="6">
        <v>0.23</v>
      </c>
      <c r="K58" s="5">
        <f t="shared" si="3"/>
        <v>0</v>
      </c>
    </row>
    <row r="59" spans="1:11" x14ac:dyDescent="0.25">
      <c r="A59" s="20"/>
      <c r="B59" s="19"/>
      <c r="C59" s="20"/>
      <c r="D59" s="7" t="s">
        <v>110</v>
      </c>
      <c r="E59" s="9" t="s">
        <v>111</v>
      </c>
      <c r="F59" s="9">
        <v>400</v>
      </c>
      <c r="G59" s="11">
        <v>1</v>
      </c>
      <c r="H59" s="5"/>
      <c r="I59" s="5">
        <f t="shared" si="2"/>
        <v>0</v>
      </c>
      <c r="J59" s="6">
        <v>0.23</v>
      </c>
      <c r="K59" s="5">
        <f t="shared" si="3"/>
        <v>0</v>
      </c>
    </row>
    <row r="60" spans="1:11" x14ac:dyDescent="0.25">
      <c r="A60" s="20"/>
      <c r="B60" s="19" t="s">
        <v>112</v>
      </c>
      <c r="C60" s="20">
        <v>1</v>
      </c>
      <c r="D60" s="7" t="s">
        <v>113</v>
      </c>
      <c r="E60" s="9" t="s">
        <v>114</v>
      </c>
      <c r="F60" s="9">
        <v>600</v>
      </c>
      <c r="G60" s="11">
        <v>1</v>
      </c>
      <c r="H60" s="5"/>
      <c r="I60" s="5">
        <f t="shared" si="2"/>
        <v>0</v>
      </c>
      <c r="J60" s="6">
        <v>0.23</v>
      </c>
      <c r="K60" s="5">
        <f t="shared" si="3"/>
        <v>0</v>
      </c>
    </row>
    <row r="61" spans="1:11" x14ac:dyDescent="0.25">
      <c r="A61" s="20"/>
      <c r="B61" s="19"/>
      <c r="C61" s="20"/>
      <c r="D61" s="7" t="s">
        <v>95</v>
      </c>
      <c r="E61" s="9" t="s">
        <v>115</v>
      </c>
      <c r="F61" s="9">
        <v>600</v>
      </c>
      <c r="G61" s="11">
        <v>1</v>
      </c>
      <c r="H61" s="5"/>
      <c r="I61" s="5">
        <f t="shared" si="2"/>
        <v>0</v>
      </c>
      <c r="J61" s="6">
        <v>0.23</v>
      </c>
      <c r="K61" s="5">
        <f t="shared" si="3"/>
        <v>0</v>
      </c>
    </row>
    <row r="62" spans="1:11" x14ac:dyDescent="0.25">
      <c r="A62" s="20"/>
      <c r="B62" s="19"/>
      <c r="C62" s="20"/>
      <c r="D62" s="7" t="s">
        <v>97</v>
      </c>
      <c r="E62" s="9" t="s">
        <v>116</v>
      </c>
      <c r="F62" s="9">
        <v>600</v>
      </c>
      <c r="G62" s="11">
        <v>1</v>
      </c>
      <c r="H62" s="5"/>
      <c r="I62" s="5">
        <f t="shared" si="2"/>
        <v>0</v>
      </c>
      <c r="J62" s="6">
        <v>0.23</v>
      </c>
      <c r="K62" s="5">
        <f t="shared" si="3"/>
        <v>0</v>
      </c>
    </row>
    <row r="63" spans="1:11" x14ac:dyDescent="0.25">
      <c r="A63" s="20"/>
      <c r="B63" s="19"/>
      <c r="C63" s="20"/>
      <c r="D63" s="7" t="s">
        <v>99</v>
      </c>
      <c r="E63" s="9" t="s">
        <v>117</v>
      </c>
      <c r="F63" s="9">
        <v>600</v>
      </c>
      <c r="G63" s="11">
        <v>1</v>
      </c>
      <c r="H63" s="5"/>
      <c r="I63" s="5">
        <f t="shared" si="2"/>
        <v>0</v>
      </c>
      <c r="J63" s="6">
        <v>0.23</v>
      </c>
      <c r="K63" s="5">
        <f t="shared" si="3"/>
        <v>0</v>
      </c>
    </row>
    <row r="64" spans="1:11" ht="45" x14ac:dyDescent="0.25">
      <c r="A64" s="2" t="s">
        <v>133</v>
      </c>
      <c r="B64" s="3" t="s">
        <v>51</v>
      </c>
      <c r="C64" s="3">
        <v>5</v>
      </c>
      <c r="D64" s="8" t="s">
        <v>33</v>
      </c>
      <c r="E64" s="8" t="s">
        <v>41</v>
      </c>
      <c r="F64" s="7">
        <v>12000</v>
      </c>
      <c r="G64" s="11">
        <v>5</v>
      </c>
      <c r="H64" s="5"/>
      <c r="I64" s="5">
        <f t="shared" si="2"/>
        <v>0</v>
      </c>
      <c r="J64" s="6">
        <v>0.23</v>
      </c>
      <c r="K64" s="5">
        <f t="shared" si="3"/>
        <v>0</v>
      </c>
    </row>
    <row r="65" spans="1:11" ht="140.25" customHeight="1" x14ac:dyDescent="0.25">
      <c r="A65" s="2" t="s">
        <v>135</v>
      </c>
      <c r="B65" s="3" t="s">
        <v>32</v>
      </c>
      <c r="C65" s="8">
        <v>6</v>
      </c>
      <c r="D65" s="8" t="s">
        <v>33</v>
      </c>
      <c r="E65" s="8" t="s">
        <v>34</v>
      </c>
      <c r="F65" s="9" t="s">
        <v>35</v>
      </c>
      <c r="G65" s="11">
        <v>10</v>
      </c>
      <c r="H65" s="5"/>
      <c r="I65" s="5">
        <f t="shared" ref="I65" si="4">H65*G65</f>
        <v>0</v>
      </c>
      <c r="J65" s="6">
        <v>0.23</v>
      </c>
      <c r="K65" s="5">
        <f t="shared" ref="K65" si="5">I65+(I65*J65)</f>
        <v>0</v>
      </c>
    </row>
    <row r="66" spans="1:11" x14ac:dyDescent="0.25">
      <c r="F66" s="12" t="s">
        <v>134</v>
      </c>
      <c r="G66" s="13"/>
      <c r="H66" s="13"/>
      <c r="I66" s="15">
        <f>SUM(I2:I65)</f>
        <v>0</v>
      </c>
      <c r="J66" s="17">
        <v>0.23</v>
      </c>
      <c r="K66" s="15">
        <f>SUM(K2:K65)</f>
        <v>0</v>
      </c>
    </row>
    <row r="67" spans="1:11" x14ac:dyDescent="0.25">
      <c r="F67" s="14"/>
      <c r="G67" s="14"/>
      <c r="H67" s="14"/>
      <c r="I67" s="16"/>
      <c r="J67" s="18"/>
      <c r="K67" s="16"/>
    </row>
  </sheetData>
  <mergeCells count="40">
    <mergeCell ref="A21:A24"/>
    <mergeCell ref="B25:B27"/>
    <mergeCell ref="C25:C27"/>
    <mergeCell ref="A25:A27"/>
    <mergeCell ref="B2:B11"/>
    <mergeCell ref="C2:C11"/>
    <mergeCell ref="A2:A11"/>
    <mergeCell ref="B12:B20"/>
    <mergeCell ref="C12:C20"/>
    <mergeCell ref="A12:A20"/>
    <mergeCell ref="B37:B40"/>
    <mergeCell ref="B41:B42"/>
    <mergeCell ref="C37:C40"/>
    <mergeCell ref="C41:C42"/>
    <mergeCell ref="B21:B24"/>
    <mergeCell ref="C21:C24"/>
    <mergeCell ref="A58:A63"/>
    <mergeCell ref="B56:B57"/>
    <mergeCell ref="B51:B52"/>
    <mergeCell ref="A28:A57"/>
    <mergeCell ref="C49:C50"/>
    <mergeCell ref="C51:C52"/>
    <mergeCell ref="C54:C55"/>
    <mergeCell ref="C56:C57"/>
    <mergeCell ref="B43:B46"/>
    <mergeCell ref="B47:B48"/>
    <mergeCell ref="C43:C46"/>
    <mergeCell ref="C47:C48"/>
    <mergeCell ref="B49:B50"/>
    <mergeCell ref="B54:B55"/>
    <mergeCell ref="B28:B35"/>
    <mergeCell ref="C28:C35"/>
    <mergeCell ref="F66:H67"/>
    <mergeCell ref="I66:I67"/>
    <mergeCell ref="K66:K67"/>
    <mergeCell ref="J66:J67"/>
    <mergeCell ref="B58:B59"/>
    <mergeCell ref="B60:B63"/>
    <mergeCell ref="C58:C59"/>
    <mergeCell ref="C60:C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Pietrucha</dc:creator>
  <cp:lastModifiedBy>Paweł Pietrucha</cp:lastModifiedBy>
  <dcterms:created xsi:type="dcterms:W3CDTF">2019-01-21T10:57:03Z</dcterms:created>
  <dcterms:modified xsi:type="dcterms:W3CDTF">2021-05-14T12:42:29Z</dcterms:modified>
</cp:coreProperties>
</file>