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OSTĘPOWANIA ROK 2022\ZAPYTANIA NA STRONĘ WWW\OCHRONA_III\"/>
    </mc:Choice>
  </mc:AlternateContent>
  <bookViews>
    <workbookView xWindow="480" yWindow="135" windowWidth="18195" windowHeight="8505" tabRatio="392"/>
  </bookViews>
  <sheets>
    <sheet name="formularz cenowy" sheetId="1" r:id="rId1"/>
  </sheets>
  <definedNames>
    <definedName name="_xlnm.Print_Area" localSheetId="0">'formularz cenowy'!$A$1:$J$42</definedName>
  </definedNames>
  <calcPr calcId="162913"/>
</workbook>
</file>

<file path=xl/calcChain.xml><?xml version="1.0" encoding="utf-8"?>
<calcChain xmlns="http://schemas.openxmlformats.org/spreadsheetml/2006/main">
  <c r="I35" i="1" l="1"/>
  <c r="J39" i="1" s="1"/>
</calcChain>
</file>

<file path=xl/sharedStrings.xml><?xml version="1.0" encoding="utf-8"?>
<sst xmlns="http://schemas.openxmlformats.org/spreadsheetml/2006/main" count="106" uniqueCount="87">
  <si>
    <t>Lp</t>
  </si>
  <si>
    <t>15-602 Białystok, ul. Ciołkowskiego 2</t>
  </si>
  <si>
    <t>16-400 Suwałki, ul. Wojczyńskiego 2A</t>
  </si>
  <si>
    <t>38-500 Sanok, ul. Biała Góra, Lotnisko-Sanok</t>
  </si>
  <si>
    <t>26-001 Masłów Pierwszy, Lotnisko-Masłów, ul. Jana Pawła II 9A</t>
  </si>
  <si>
    <t>01-934 Warszawa, ul. Księżycowa 5</t>
  </si>
  <si>
    <t>09-400 Płock, ul. Bielska 60</t>
  </si>
  <si>
    <t>80-298 Gdańsk, ul. Szybowcowa 37</t>
  </si>
  <si>
    <t>66-015 Zielona Góra, Przylep - Skokowa 17</t>
  </si>
  <si>
    <t>Adres lokalizacji</t>
  </si>
  <si>
    <t>Nazwa lokalizacji</t>
  </si>
  <si>
    <t>HEMS BIAŁYSTOK</t>
  </si>
  <si>
    <t>HEMS SANOK</t>
  </si>
  <si>
    <t>HEMS KIELCE</t>
  </si>
  <si>
    <t>BIURO 1 i 2 PIĘTRO</t>
  </si>
  <si>
    <t>BIURO PARTER</t>
  </si>
  <si>
    <t>SYMULATOR</t>
  </si>
  <si>
    <t>MAGAZYN IT</t>
  </si>
  <si>
    <t>HEMS PŁOCK</t>
  </si>
  <si>
    <t>HEMS GDAŃSK</t>
  </si>
  <si>
    <t>HEMS ZIELONA GÓRA</t>
  </si>
  <si>
    <t>HANGAR NR 4</t>
  </si>
  <si>
    <t>HANGAR NR 5</t>
  </si>
  <si>
    <t>OŚRODEK SZKOLENIA LOTNICZEGO</t>
  </si>
  <si>
    <t>Okres trwania usługi/umowy w miesiącach</t>
  </si>
  <si>
    <t>A</t>
  </si>
  <si>
    <t>B</t>
  </si>
  <si>
    <t>C</t>
  </si>
  <si>
    <t>D</t>
  </si>
  <si>
    <t>E</t>
  </si>
  <si>
    <t>F</t>
  </si>
  <si>
    <t>G</t>
  </si>
  <si>
    <t>H</t>
  </si>
  <si>
    <t>Stawka podatku VAT w %</t>
  </si>
  <si>
    <t>J= F x I</t>
  </si>
  <si>
    <t xml:space="preserve">Abonament miesięczny w PLN netto za monitorowany system
</t>
  </si>
  <si>
    <t xml:space="preserve">Abonament miesięczny w PLN brutto za monitorowany system
</t>
  </si>
  <si>
    <t>Koszt abonamentu w PLN brutto w całym okresie realizacji usługi/mowy</t>
  </si>
  <si>
    <t>Usługa</t>
  </si>
  <si>
    <t>J.m.</t>
  </si>
  <si>
    <t>L.p.</t>
  </si>
  <si>
    <t>przyjazd</t>
  </si>
  <si>
    <t>Koszt w PLN brutto</t>
  </si>
  <si>
    <t>H = D x G</t>
  </si>
  <si>
    <t>SUMA 2</t>
  </si>
  <si>
    <t>Cena jednostkowa brutto  za j.m w PLN</t>
  </si>
  <si>
    <t>Ilość (szacowana w okresie trwania usługi/umowy)</t>
  </si>
  <si>
    <r>
      <t xml:space="preserve">WNK - </t>
    </r>
    <r>
      <rPr>
        <b/>
        <sz val="12"/>
        <color indexed="8"/>
        <rFont val="Times New Roman"/>
        <family val="1"/>
        <charset val="238"/>
      </rPr>
      <t>system w planach</t>
    </r>
  </si>
  <si>
    <t>Ochrona fizyczna w razie konieczności objęcia dozorem fizycznym Oddziału lub Filii Zamawiającego i zabezpieczenie chronionego obiektu do czasu przybycia osób wskazanych przez Zamawiającego (dotyczy wszystkich lokalizacji) - § 3 ust. 6 Wzoru umowy.</t>
  </si>
  <si>
    <t>Przyjazd załogi interwencyjnej spowodowany wywołaniem fałszywego alarmu z winy Zamawiającego - §3 ust. 5 Wzoru umowy.</t>
  </si>
  <si>
    <t>01-934 Warszawa, ul. Księżycowa 70/27</t>
  </si>
  <si>
    <t>46-070 Polska Nowa Wieś, ul. Lotniskowa 25</t>
  </si>
  <si>
    <t>08-300 Sokołów Podlaski, Al. 550-Lecia 9</t>
  </si>
  <si>
    <t>66-400 Gorzów Wlkp., ul. Dekerta 4</t>
  </si>
  <si>
    <t>63-410 Ostrów Wlkp., Michałków 1B</t>
  </si>
  <si>
    <t xml:space="preserve">HEMS OPOLE </t>
  </si>
  <si>
    <t xml:space="preserve">HEMS GORZÓW WLKP. </t>
  </si>
  <si>
    <t xml:space="preserve">HEMS SOKOŁÓW PODLASKI </t>
  </si>
  <si>
    <t xml:space="preserve">HEMS OSTRÓW WLKP. </t>
  </si>
  <si>
    <t xml:space="preserve">MAGAZYN TECHNICZNY </t>
  </si>
  <si>
    <t xml:space="preserve">SOT WARSZAWA </t>
  </si>
  <si>
    <t xml:space="preserve">HEMS OLSZTYN </t>
  </si>
  <si>
    <t xml:space="preserve">HEMS SUWAŁKI </t>
  </si>
  <si>
    <t xml:space="preserve">HEMS LUBLIN </t>
  </si>
  <si>
    <t>21-007 Mełgiew, ul. Janowice 32A</t>
  </si>
  <si>
    <t>11-034 Gryźliny, ul. Lotnicza 18</t>
  </si>
  <si>
    <t>86-021 Żołędowo, ul. Szosa Gdańska 31</t>
  </si>
  <si>
    <t>40-272 Katowice, ul. Lotnisko 34</t>
  </si>
  <si>
    <t xml:space="preserve">Załącznik nr. 2 Formularz cenowy </t>
  </si>
  <si>
    <t>G = E +ExF</t>
  </si>
  <si>
    <t>Cena jednostkowa netto  za j.m w PLN</t>
  </si>
  <si>
    <t>I=G +GxH</t>
  </si>
  <si>
    <t>orbh (osobo roboczo godzina)</t>
  </si>
  <si>
    <t>HEMS KRAKÓW</t>
  </si>
  <si>
    <t>HEMS KATOWICE</t>
  </si>
  <si>
    <t>HEMS BYDGOSZCZ</t>
  </si>
  <si>
    <t>32-002 Kokotów, Kokotów 949</t>
  </si>
  <si>
    <t>BIURO 70</t>
  </si>
  <si>
    <t>Liczba Systemów Sygnalizacji Włamania i Napadu (SSWiN) podlegających monitoringowi w każdej z lokalizacji</t>
  </si>
  <si>
    <r>
      <t xml:space="preserve">HEMS Koszalin - </t>
    </r>
    <r>
      <rPr>
        <b/>
        <sz val="12"/>
        <color indexed="8"/>
        <rFont val="Times New Roman"/>
        <family val="1"/>
        <charset val="238"/>
      </rPr>
      <t>system w planach</t>
    </r>
  </si>
  <si>
    <t xml:space="preserve">W trakcie zmian. </t>
  </si>
  <si>
    <r>
      <rPr>
        <b/>
        <sz val="20"/>
        <color indexed="8"/>
        <rFont val="Times New Roman"/>
        <family val="1"/>
        <charset val="238"/>
      </rPr>
      <t>Kosz całkowity</t>
    </r>
    <r>
      <rPr>
        <b/>
        <sz val="18"/>
        <color indexed="8"/>
        <rFont val="Times New Roman"/>
        <family val="1"/>
        <charset val="238"/>
      </rPr>
      <t xml:space="preserve"> </t>
    </r>
    <r>
      <rPr>
        <b/>
        <sz val="14"/>
        <color indexed="8"/>
        <rFont val="Times New Roman"/>
        <family val="1"/>
        <charset val="238"/>
      </rPr>
      <t>(Suma 1 + Suma 2)</t>
    </r>
  </si>
  <si>
    <t>SUMA 1</t>
  </si>
  <si>
    <r>
      <t xml:space="preserve">HEMS Warszawa- </t>
    </r>
    <r>
      <rPr>
        <b/>
        <sz val="12"/>
        <color indexed="8"/>
        <rFont val="Times New Roman"/>
        <family val="1"/>
        <charset val="238"/>
      </rPr>
      <t>system w planach</t>
    </r>
  </si>
  <si>
    <r>
      <t xml:space="preserve">SOT Nowy Warszawa- </t>
    </r>
    <r>
      <rPr>
        <b/>
        <sz val="12"/>
        <color indexed="8"/>
        <rFont val="Times New Roman"/>
        <family val="1"/>
        <charset val="238"/>
      </rPr>
      <t>system w planach</t>
    </r>
  </si>
  <si>
    <t>Ochrona fizyczna w razie konieczności objęcia dozorem fizycznym Śmigłowców Zamawiającego i zabezpieczenie chronionego śmigłowca do czasu przybycia osób wskazanych przez Zamawiającego (dotyczy obszaru całego Kraju, w tym miejsca przygodne do lądowania, z doliczeniem kosztów dojazdu do miejsca zabezpieczenia)</t>
  </si>
  <si>
    <t>HANGAR NR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</si>
</sst>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62"/>
      <name val="Times New Roman"/>
      <family val="1"/>
      <charset val="238"/>
    </font>
    <font>
      <b/>
      <u/>
      <sz val="14"/>
      <color indexed="8"/>
      <name val="Times New Roman"/>
      <family val="1"/>
      <charset val="238"/>
    </font>
    <font>
      <sz val="12"/>
      <color indexed="2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b/>
      <sz val="2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rgb="FF3F3F76"/>
      <name val="Calibri"/>
      <family val="2"/>
      <charset val="238"/>
      <scheme val="minor"/>
    </font>
    <font>
      <b/>
      <sz val="18"/>
      <color rgb="FF00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1" fillId="4" borderId="13" applyNumberFormat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164" fontId="4" fillId="0" borderId="0" xfId="1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center"/>
    </xf>
    <xf numFmtId="0" fontId="5" fillId="0" borderId="0" xfId="0" applyFont="1" applyAlignment="1"/>
    <xf numFmtId="9" fontId="2" fillId="0" borderId="1" xfId="0" applyNumberFormat="1" applyFont="1" applyBorder="1" applyAlignment="1" applyProtection="1">
      <alignment horizontal="center" vertical="center"/>
      <protection locked="0"/>
    </xf>
    <xf numFmtId="9" fontId="2" fillId="0" borderId="3" xfId="0" applyNumberFormat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164" fontId="2" fillId="3" borderId="6" xfId="0" applyNumberFormat="1" applyFont="1" applyFill="1" applyBorder="1" applyProtection="1"/>
    <xf numFmtId="0" fontId="2" fillId="2" borderId="1" xfId="0" applyFont="1" applyFill="1" applyBorder="1" applyAlignment="1" applyProtection="1">
      <alignment horizontal="center" vertical="center" wrapText="1" shrinkToFi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right" vertical="center"/>
    </xf>
    <xf numFmtId="0" fontId="8" fillId="5" borderId="7" xfId="0" applyFont="1" applyFill="1" applyBorder="1" applyAlignment="1" applyProtection="1">
      <alignment horizontal="center" wrapText="1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164" fontId="2" fillId="3" borderId="8" xfId="0" applyNumberFormat="1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/>
    </xf>
    <xf numFmtId="0" fontId="2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top" wrapText="1"/>
    </xf>
    <xf numFmtId="0" fontId="2" fillId="6" borderId="1" xfId="0" applyFont="1" applyFill="1" applyBorder="1" applyAlignment="1">
      <alignment vertical="top" wrapText="1"/>
    </xf>
    <xf numFmtId="49" fontId="2" fillId="6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 applyProtection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4" fontId="2" fillId="0" borderId="1" xfId="3" applyFont="1" applyBorder="1" applyAlignment="1" applyProtection="1">
      <alignment horizontal="center" vertical="center"/>
      <protection locked="0"/>
    </xf>
    <xf numFmtId="9" fontId="2" fillId="0" borderId="1" xfId="2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0" fontId="2" fillId="0" borderId="1" xfId="0" applyFont="1" applyBorder="1"/>
    <xf numFmtId="0" fontId="2" fillId="7" borderId="14" xfId="0" applyFont="1" applyFill="1" applyBorder="1" applyAlignment="1">
      <alignment horizontal="left"/>
    </xf>
    <xf numFmtId="0" fontId="2" fillId="0" borderId="3" xfId="0" applyFont="1" applyBorder="1" applyAlignment="1" applyProtection="1">
      <alignment vertical="top" wrapText="1"/>
    </xf>
    <xf numFmtId="0" fontId="2" fillId="0" borderId="3" xfId="0" applyFont="1" applyBorder="1" applyAlignment="1" applyProtection="1">
      <alignment horizontal="center"/>
    </xf>
    <xf numFmtId="0" fontId="2" fillId="0" borderId="3" xfId="0" applyNumberFormat="1" applyFont="1" applyBorder="1" applyAlignment="1" applyProtection="1">
      <alignment horizontal="center" vertical="center"/>
    </xf>
    <xf numFmtId="44" fontId="2" fillId="0" borderId="3" xfId="3" applyFont="1" applyBorder="1" applyAlignment="1" applyProtection="1">
      <alignment horizontal="center" vertical="center"/>
      <protection locked="0"/>
    </xf>
    <xf numFmtId="9" fontId="2" fillId="0" borderId="3" xfId="2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</xf>
    <xf numFmtId="164" fontId="2" fillId="3" borderId="15" xfId="0" applyNumberFormat="1" applyFont="1" applyFill="1" applyBorder="1" applyAlignment="1" applyProtection="1">
      <alignment vertical="center"/>
    </xf>
    <xf numFmtId="164" fontId="8" fillId="5" borderId="6" xfId="0" applyNumberFormat="1" applyFont="1" applyFill="1" applyBorder="1" applyAlignment="1" applyProtection="1">
      <alignment horizontal="center" wrapText="1"/>
    </xf>
    <xf numFmtId="164" fontId="4" fillId="0" borderId="16" xfId="1" applyNumberFormat="1" applyFont="1" applyFill="1" applyBorder="1" applyAlignment="1"/>
    <xf numFmtId="164" fontId="4" fillId="0" borderId="0" xfId="1" applyNumberFormat="1" applyFont="1" applyFill="1" applyBorder="1" applyAlignment="1"/>
    <xf numFmtId="0" fontId="2" fillId="0" borderId="2" xfId="0" applyFont="1" applyBorder="1"/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</cellXfs>
  <cellStyles count="4">
    <cellStyle name="Dane wejściowe" xfId="1" builtinId="20"/>
    <cellStyle name="Normalny" xfId="0" builtinId="0"/>
    <cellStyle name="Procentowy" xfId="2" builtinId="5"/>
    <cellStyle name="Walutowy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view="pageBreakPreview" topLeftCell="A7" zoomScale="75" zoomScaleNormal="100" workbookViewId="0">
      <selection activeCell="B34" sqref="B34"/>
    </sheetView>
  </sheetViews>
  <sheetFormatPr defaultRowHeight="15.75" x14ac:dyDescent="0.25"/>
  <cols>
    <col min="1" max="1" width="4.85546875" style="2" customWidth="1"/>
    <col min="2" max="2" width="43.28515625" style="2" customWidth="1"/>
    <col min="3" max="3" width="68" style="5" bestFit="1" customWidth="1"/>
    <col min="4" max="4" width="30.85546875" style="2" customWidth="1"/>
    <col min="5" max="5" width="22.85546875" style="2" customWidth="1"/>
    <col min="6" max="6" width="15.140625" style="2" customWidth="1"/>
    <col min="7" max="7" width="21.85546875" style="2" customWidth="1"/>
    <col min="8" max="8" width="24.140625" style="2" customWidth="1"/>
    <col min="9" max="9" width="22.85546875" style="2" customWidth="1"/>
    <col min="10" max="10" width="28.7109375" style="2" customWidth="1"/>
    <col min="11" max="16384" width="9.140625" style="2"/>
  </cols>
  <sheetData>
    <row r="1" spans="1:9" ht="39.950000000000003" customHeight="1" x14ac:dyDescent="0.3">
      <c r="A1" s="16"/>
      <c r="B1" s="66"/>
      <c r="C1" s="66"/>
      <c r="D1" s="66"/>
      <c r="E1" s="1"/>
      <c r="F1" s="1"/>
      <c r="G1" s="50" t="s">
        <v>68</v>
      </c>
      <c r="H1" s="51"/>
      <c r="I1" s="51"/>
    </row>
    <row r="2" spans="1:9" s="4" customFormat="1" ht="94.5" x14ac:dyDescent="0.25">
      <c r="A2" s="3" t="s">
        <v>0</v>
      </c>
      <c r="B2" s="3" t="s">
        <v>10</v>
      </c>
      <c r="C2" s="20" t="s">
        <v>9</v>
      </c>
      <c r="D2" s="20" t="s">
        <v>78</v>
      </c>
      <c r="E2" s="20" t="s">
        <v>24</v>
      </c>
      <c r="F2" s="20" t="s">
        <v>35</v>
      </c>
      <c r="G2" s="20" t="s">
        <v>33</v>
      </c>
      <c r="H2" s="20" t="s">
        <v>36</v>
      </c>
      <c r="I2" s="21" t="s">
        <v>37</v>
      </c>
    </row>
    <row r="3" spans="1:9" s="4" customFormat="1" x14ac:dyDescent="0.25">
      <c r="A3" s="3" t="s">
        <v>25</v>
      </c>
      <c r="B3" s="6" t="s">
        <v>26</v>
      </c>
      <c r="C3" s="22" t="s">
        <v>27</v>
      </c>
      <c r="D3" s="23" t="s">
        <v>28</v>
      </c>
      <c r="E3" s="25" t="s">
        <v>30</v>
      </c>
      <c r="F3" s="23" t="s">
        <v>31</v>
      </c>
      <c r="G3" s="23" t="s">
        <v>32</v>
      </c>
      <c r="H3" s="23" t="s">
        <v>71</v>
      </c>
      <c r="I3" s="24" t="s">
        <v>34</v>
      </c>
    </row>
    <row r="4" spans="1:9" ht="15.75" customHeight="1" x14ac:dyDescent="0.25">
      <c r="A4" s="9">
        <v>1</v>
      </c>
      <c r="B4" s="43" t="s">
        <v>11</v>
      </c>
      <c r="C4" s="39" t="s">
        <v>1</v>
      </c>
      <c r="D4" s="40">
        <v>1</v>
      </c>
      <c r="E4" s="41">
        <v>24</v>
      </c>
      <c r="F4" s="48"/>
      <c r="G4" s="49">
        <v>0.23</v>
      </c>
      <c r="H4" s="33"/>
      <c r="I4" s="38"/>
    </row>
    <row r="5" spans="1:9" ht="15.75" customHeight="1" x14ac:dyDescent="0.25">
      <c r="A5" s="9">
        <v>2</v>
      </c>
      <c r="B5" s="11" t="s">
        <v>75</v>
      </c>
      <c r="C5" s="39" t="s">
        <v>66</v>
      </c>
      <c r="D5" s="40">
        <v>1</v>
      </c>
      <c r="E5" s="41">
        <v>24</v>
      </c>
      <c r="F5" s="48"/>
      <c r="G5" s="49">
        <v>0.23</v>
      </c>
      <c r="H5" s="33"/>
      <c r="I5" s="38"/>
    </row>
    <row r="6" spans="1:9" ht="15.75" customHeight="1" x14ac:dyDescent="0.25">
      <c r="A6" s="9">
        <v>3</v>
      </c>
      <c r="B6" s="43" t="s">
        <v>19</v>
      </c>
      <c r="C6" s="39" t="s">
        <v>7</v>
      </c>
      <c r="D6" s="40">
        <v>1</v>
      </c>
      <c r="E6" s="41">
        <v>24</v>
      </c>
      <c r="F6" s="48"/>
      <c r="G6" s="49">
        <v>0.23</v>
      </c>
      <c r="H6" s="33"/>
      <c r="I6" s="38"/>
    </row>
    <row r="7" spans="1:9" ht="18" customHeight="1" x14ac:dyDescent="0.25">
      <c r="A7" s="9">
        <v>4</v>
      </c>
      <c r="B7" s="11" t="s">
        <v>56</v>
      </c>
      <c r="C7" s="39" t="s">
        <v>53</v>
      </c>
      <c r="D7" s="40">
        <v>1</v>
      </c>
      <c r="E7" s="41">
        <v>24</v>
      </c>
      <c r="F7" s="48"/>
      <c r="G7" s="49">
        <v>0.23</v>
      </c>
      <c r="H7" s="33"/>
      <c r="I7" s="38"/>
    </row>
    <row r="8" spans="1:9" x14ac:dyDescent="0.25">
      <c r="A8" s="9">
        <v>5</v>
      </c>
      <c r="B8" s="43" t="s">
        <v>74</v>
      </c>
      <c r="C8" s="39" t="s">
        <v>67</v>
      </c>
      <c r="D8" s="40">
        <v>1</v>
      </c>
      <c r="E8" s="41">
        <v>24</v>
      </c>
      <c r="F8" s="48"/>
      <c r="G8" s="49">
        <v>0.23</v>
      </c>
      <c r="H8" s="33"/>
      <c r="I8" s="38"/>
    </row>
    <row r="9" spans="1:9" x14ac:dyDescent="0.25">
      <c r="A9" s="9">
        <v>6</v>
      </c>
      <c r="B9" s="43" t="s">
        <v>13</v>
      </c>
      <c r="C9" s="39" t="s">
        <v>4</v>
      </c>
      <c r="D9" s="40">
        <v>1</v>
      </c>
      <c r="E9" s="41">
        <v>24</v>
      </c>
      <c r="F9" s="48"/>
      <c r="G9" s="49">
        <v>0.23</v>
      </c>
      <c r="H9" s="33"/>
      <c r="I9" s="38"/>
    </row>
    <row r="10" spans="1:9" ht="15.75" customHeight="1" x14ac:dyDescent="0.25">
      <c r="A10" s="9">
        <v>7</v>
      </c>
      <c r="B10" s="11" t="s">
        <v>73</v>
      </c>
      <c r="C10" s="45" t="s">
        <v>76</v>
      </c>
      <c r="D10" s="40">
        <v>1</v>
      </c>
      <c r="E10" s="41">
        <v>24</v>
      </c>
      <c r="F10" s="48"/>
      <c r="G10" s="49">
        <v>0.23</v>
      </c>
      <c r="H10" s="33"/>
      <c r="I10" s="38"/>
    </row>
    <row r="11" spans="1:9" x14ac:dyDescent="0.25">
      <c r="A11" s="9">
        <v>8</v>
      </c>
      <c r="B11" s="43" t="s">
        <v>63</v>
      </c>
      <c r="C11" s="42" t="s">
        <v>64</v>
      </c>
      <c r="D11" s="40">
        <v>1</v>
      </c>
      <c r="E11" s="41">
        <v>24</v>
      </c>
      <c r="F11" s="48"/>
      <c r="G11" s="49">
        <v>0.23</v>
      </c>
      <c r="H11" s="33"/>
      <c r="I11" s="38"/>
    </row>
    <row r="12" spans="1:9" ht="15.75" customHeight="1" x14ac:dyDescent="0.25">
      <c r="A12" s="9">
        <v>9</v>
      </c>
      <c r="B12" s="43" t="s">
        <v>61</v>
      </c>
      <c r="C12" s="39" t="s">
        <v>65</v>
      </c>
      <c r="D12" s="40">
        <v>1</v>
      </c>
      <c r="E12" s="41">
        <v>24</v>
      </c>
      <c r="F12" s="48"/>
      <c r="G12" s="49">
        <v>0.23</v>
      </c>
      <c r="H12" s="33"/>
      <c r="I12" s="38"/>
    </row>
    <row r="13" spans="1:9" ht="15.75" customHeight="1" x14ac:dyDescent="0.25">
      <c r="A13" s="9">
        <v>10</v>
      </c>
      <c r="B13" s="11" t="s">
        <v>55</v>
      </c>
      <c r="C13" s="39" t="s">
        <v>51</v>
      </c>
      <c r="D13" s="40">
        <v>1</v>
      </c>
      <c r="E13" s="41">
        <v>24</v>
      </c>
      <c r="F13" s="48"/>
      <c r="G13" s="49">
        <v>0.23</v>
      </c>
      <c r="H13" s="33"/>
      <c r="I13" s="38"/>
    </row>
    <row r="14" spans="1:9" ht="15.75" customHeight="1" x14ac:dyDescent="0.25">
      <c r="A14" s="9">
        <v>11</v>
      </c>
      <c r="B14" s="11" t="s">
        <v>58</v>
      </c>
      <c r="C14" s="39" t="s">
        <v>54</v>
      </c>
      <c r="D14" s="40">
        <v>1</v>
      </c>
      <c r="E14" s="41">
        <v>24</v>
      </c>
      <c r="F14" s="48"/>
      <c r="G14" s="49">
        <v>0.23</v>
      </c>
      <c r="H14" s="33"/>
      <c r="I14" s="38"/>
    </row>
    <row r="15" spans="1:9" ht="15.75" customHeight="1" x14ac:dyDescent="0.25">
      <c r="A15" s="9">
        <v>12</v>
      </c>
      <c r="B15" s="43" t="s">
        <v>18</v>
      </c>
      <c r="C15" s="39" t="s">
        <v>6</v>
      </c>
      <c r="D15" s="40">
        <v>1</v>
      </c>
      <c r="E15" s="41">
        <v>24</v>
      </c>
      <c r="F15" s="48"/>
      <c r="G15" s="49">
        <v>0.23</v>
      </c>
      <c r="H15" s="33"/>
      <c r="I15" s="38"/>
    </row>
    <row r="16" spans="1:9" ht="15.75" customHeight="1" x14ac:dyDescent="0.25">
      <c r="A16" s="9">
        <v>13</v>
      </c>
      <c r="B16" s="43" t="s">
        <v>12</v>
      </c>
      <c r="C16" s="39" t="s">
        <v>3</v>
      </c>
      <c r="D16" s="40">
        <v>1</v>
      </c>
      <c r="E16" s="41">
        <v>24</v>
      </c>
      <c r="F16" s="48"/>
      <c r="G16" s="49">
        <v>0.23</v>
      </c>
      <c r="H16" s="33"/>
      <c r="I16" s="38"/>
    </row>
    <row r="17" spans="1:9" x14ac:dyDescent="0.25">
      <c r="A17" s="9">
        <v>14</v>
      </c>
      <c r="B17" s="11" t="s">
        <v>57</v>
      </c>
      <c r="C17" s="39" t="s">
        <v>52</v>
      </c>
      <c r="D17" s="40">
        <v>1</v>
      </c>
      <c r="E17" s="41">
        <v>24</v>
      </c>
      <c r="F17" s="48"/>
      <c r="G17" s="49">
        <v>0.23</v>
      </c>
      <c r="H17" s="33"/>
      <c r="I17" s="38"/>
    </row>
    <row r="18" spans="1:9" ht="15.75" customHeight="1" x14ac:dyDescent="0.25">
      <c r="A18" s="9">
        <v>15</v>
      </c>
      <c r="B18" s="43" t="s">
        <v>62</v>
      </c>
      <c r="C18" s="39" t="s">
        <v>2</v>
      </c>
      <c r="D18" s="40">
        <v>1</v>
      </c>
      <c r="E18" s="41">
        <v>24</v>
      </c>
      <c r="F18" s="48"/>
      <c r="G18" s="49">
        <v>0.23</v>
      </c>
      <c r="H18" s="33"/>
      <c r="I18" s="38"/>
    </row>
    <row r="19" spans="1:9" x14ac:dyDescent="0.25">
      <c r="A19" s="9">
        <v>16</v>
      </c>
      <c r="B19" s="43" t="s">
        <v>20</v>
      </c>
      <c r="C19" s="39" t="s">
        <v>8</v>
      </c>
      <c r="D19" s="40">
        <v>1</v>
      </c>
      <c r="E19" s="41">
        <v>24</v>
      </c>
      <c r="F19" s="48"/>
      <c r="G19" s="49">
        <v>0.23</v>
      </c>
      <c r="H19" s="33"/>
      <c r="I19" s="38"/>
    </row>
    <row r="20" spans="1:9" ht="15.75" customHeight="1" x14ac:dyDescent="0.25">
      <c r="A20" s="9">
        <v>17</v>
      </c>
      <c r="B20" s="11" t="s">
        <v>77</v>
      </c>
      <c r="C20" s="39" t="s">
        <v>50</v>
      </c>
      <c r="D20" s="40">
        <v>1</v>
      </c>
      <c r="E20" s="41">
        <v>24</v>
      </c>
      <c r="F20" s="48"/>
      <c r="G20" s="49">
        <v>0.23</v>
      </c>
      <c r="H20" s="33"/>
      <c r="I20" s="38"/>
    </row>
    <row r="21" spans="1:9" ht="17.25" customHeight="1" x14ac:dyDescent="0.25">
      <c r="A21" s="9">
        <v>18</v>
      </c>
      <c r="B21" s="43" t="s">
        <v>14</v>
      </c>
      <c r="C21" s="39" t="s">
        <v>5</v>
      </c>
      <c r="D21" s="40">
        <v>1</v>
      </c>
      <c r="E21" s="41">
        <v>24</v>
      </c>
      <c r="F21" s="48"/>
      <c r="G21" s="49">
        <v>0.23</v>
      </c>
      <c r="H21" s="33"/>
      <c r="I21" s="38"/>
    </row>
    <row r="22" spans="1:9" ht="15.75" customHeight="1" x14ac:dyDescent="0.25">
      <c r="A22" s="9">
        <v>19</v>
      </c>
      <c r="B22" s="43" t="s">
        <v>15</v>
      </c>
      <c r="C22" s="39" t="s">
        <v>5</v>
      </c>
      <c r="D22" s="40">
        <v>1</v>
      </c>
      <c r="E22" s="41">
        <v>24</v>
      </c>
      <c r="F22" s="48"/>
      <c r="G22" s="49">
        <v>0.23</v>
      </c>
      <c r="H22" s="33"/>
      <c r="I22" s="38"/>
    </row>
    <row r="23" spans="1:9" ht="15.75" customHeight="1" x14ac:dyDescent="0.25">
      <c r="A23" s="9">
        <v>20</v>
      </c>
      <c r="B23" s="43" t="s">
        <v>21</v>
      </c>
      <c r="C23" s="39" t="s">
        <v>5</v>
      </c>
      <c r="D23" s="40">
        <v>1</v>
      </c>
      <c r="E23" s="41">
        <v>24</v>
      </c>
      <c r="F23" s="48"/>
      <c r="G23" s="49">
        <v>0.23</v>
      </c>
      <c r="H23" s="33"/>
      <c r="I23" s="38"/>
    </row>
    <row r="24" spans="1:9" ht="15.75" customHeight="1" x14ac:dyDescent="0.25">
      <c r="A24" s="9">
        <v>21</v>
      </c>
      <c r="B24" s="43" t="s">
        <v>22</v>
      </c>
      <c r="C24" s="39" t="s">
        <v>5</v>
      </c>
      <c r="D24" s="40">
        <v>1</v>
      </c>
      <c r="E24" s="41">
        <v>24</v>
      </c>
      <c r="F24" s="48"/>
      <c r="G24" s="49">
        <v>0.23</v>
      </c>
      <c r="H24" s="33"/>
      <c r="I24" s="38"/>
    </row>
    <row r="25" spans="1:9" ht="15.75" customHeight="1" x14ac:dyDescent="0.25">
      <c r="A25" s="9">
        <v>22</v>
      </c>
      <c r="B25" s="44" t="s">
        <v>17</v>
      </c>
      <c r="C25" s="39" t="s">
        <v>5</v>
      </c>
      <c r="D25" s="40">
        <v>1</v>
      </c>
      <c r="E25" s="41">
        <v>24</v>
      </c>
      <c r="F25" s="48"/>
      <c r="G25" s="49">
        <v>0.23</v>
      </c>
      <c r="H25" s="33"/>
      <c r="I25" s="38"/>
    </row>
    <row r="26" spans="1:9" ht="15.75" customHeight="1" x14ac:dyDescent="0.25">
      <c r="A26" s="9">
        <v>23</v>
      </c>
      <c r="B26" s="43" t="s">
        <v>59</v>
      </c>
      <c r="C26" s="39" t="s">
        <v>5</v>
      </c>
      <c r="D26" s="40">
        <v>1</v>
      </c>
      <c r="E26" s="41">
        <v>24</v>
      </c>
      <c r="F26" s="48"/>
      <c r="G26" s="49">
        <v>0.23</v>
      </c>
      <c r="H26" s="33"/>
      <c r="I26" s="38"/>
    </row>
    <row r="27" spans="1:9" ht="15.75" customHeight="1" x14ac:dyDescent="0.25">
      <c r="A27" s="9">
        <v>24</v>
      </c>
      <c r="B27" s="43" t="s">
        <v>23</v>
      </c>
      <c r="C27" s="39" t="s">
        <v>5</v>
      </c>
      <c r="D27" s="40">
        <v>1</v>
      </c>
      <c r="E27" s="41">
        <v>24</v>
      </c>
      <c r="F27" s="48"/>
      <c r="G27" s="49">
        <v>0.23</v>
      </c>
      <c r="H27" s="33"/>
      <c r="I27" s="38"/>
    </row>
    <row r="28" spans="1:9" ht="15" customHeight="1" x14ac:dyDescent="0.25">
      <c r="A28" s="9">
        <v>25</v>
      </c>
      <c r="B28" s="43" t="s">
        <v>60</v>
      </c>
      <c r="C28" s="39" t="s">
        <v>5</v>
      </c>
      <c r="D28" s="40">
        <v>1</v>
      </c>
      <c r="E28" s="41">
        <v>24</v>
      </c>
      <c r="F28" s="48"/>
      <c r="G28" s="49">
        <v>0.23</v>
      </c>
      <c r="H28" s="33"/>
      <c r="I28" s="38"/>
    </row>
    <row r="29" spans="1:9" ht="15.75" customHeight="1" x14ac:dyDescent="0.25">
      <c r="A29" s="9">
        <v>26</v>
      </c>
      <c r="B29" s="43" t="s">
        <v>16</v>
      </c>
      <c r="C29" s="39" t="s">
        <v>5</v>
      </c>
      <c r="D29" s="40">
        <v>1</v>
      </c>
      <c r="E29" s="41">
        <v>24</v>
      </c>
      <c r="F29" s="48"/>
      <c r="G29" s="49">
        <v>0.23</v>
      </c>
      <c r="H29" s="33"/>
      <c r="I29" s="38"/>
    </row>
    <row r="30" spans="1:9" ht="15.75" customHeight="1" x14ac:dyDescent="0.25">
      <c r="A30" s="9">
        <v>27</v>
      </c>
      <c r="B30" s="2" t="s">
        <v>86</v>
      </c>
      <c r="C30" s="39" t="s">
        <v>5</v>
      </c>
      <c r="D30" s="40">
        <v>1</v>
      </c>
      <c r="E30" s="41">
        <v>24</v>
      </c>
      <c r="F30" s="48"/>
      <c r="G30" s="49">
        <v>0.23</v>
      </c>
      <c r="H30" s="33"/>
      <c r="I30" s="38"/>
    </row>
    <row r="31" spans="1:9" ht="15.75" customHeight="1" x14ac:dyDescent="0.25">
      <c r="A31" s="9">
        <v>28</v>
      </c>
      <c r="B31" s="43" t="s">
        <v>47</v>
      </c>
      <c r="C31" s="39" t="s">
        <v>5</v>
      </c>
      <c r="D31" s="40">
        <v>1</v>
      </c>
      <c r="E31" s="41">
        <v>24</v>
      </c>
      <c r="F31" s="48"/>
      <c r="G31" s="49">
        <v>0.23</v>
      </c>
      <c r="H31" s="33"/>
      <c r="I31" s="38"/>
    </row>
    <row r="32" spans="1:9" x14ac:dyDescent="0.25">
      <c r="A32" s="9">
        <v>29</v>
      </c>
      <c r="B32" s="53" t="s">
        <v>84</v>
      </c>
      <c r="C32" s="55" t="s">
        <v>5</v>
      </c>
      <c r="D32" s="40">
        <v>1</v>
      </c>
      <c r="E32" s="41">
        <v>24</v>
      </c>
      <c r="F32" s="48"/>
      <c r="G32" s="49">
        <v>0.23</v>
      </c>
      <c r="H32" s="33"/>
      <c r="I32" s="38"/>
    </row>
    <row r="33" spans="1:10" x14ac:dyDescent="0.25">
      <c r="A33" s="52">
        <v>30</v>
      </c>
      <c r="B33" s="65" t="s">
        <v>83</v>
      </c>
      <c r="C33" s="39" t="s">
        <v>5</v>
      </c>
      <c r="D33" s="40">
        <v>1</v>
      </c>
      <c r="E33" s="41">
        <v>24</v>
      </c>
      <c r="F33" s="48"/>
      <c r="G33" s="49">
        <v>0.23</v>
      </c>
      <c r="H33" s="33"/>
      <c r="I33" s="38"/>
    </row>
    <row r="34" spans="1:10" ht="16.5" thickBot="1" x14ac:dyDescent="0.3">
      <c r="A34" s="54">
        <v>31</v>
      </c>
      <c r="B34" s="43" t="s">
        <v>79</v>
      </c>
      <c r="C34" s="39" t="s">
        <v>80</v>
      </c>
      <c r="D34" s="56">
        <v>1</v>
      </c>
      <c r="E34" s="57">
        <v>24</v>
      </c>
      <c r="F34" s="58"/>
      <c r="G34" s="59">
        <v>0.23</v>
      </c>
      <c r="H34" s="60"/>
      <c r="I34" s="61"/>
      <c r="J34" s="7"/>
    </row>
    <row r="35" spans="1:10" ht="19.5" thickBot="1" x14ac:dyDescent="0.35">
      <c r="A35" s="67" t="s">
        <v>82</v>
      </c>
      <c r="B35" s="68"/>
      <c r="C35" s="68"/>
      <c r="D35" s="68"/>
      <c r="E35" s="68"/>
      <c r="F35" s="68"/>
      <c r="G35" s="68"/>
      <c r="H35" s="69"/>
      <c r="I35" s="26">
        <f>SUM(I4:I34)</f>
        <v>0</v>
      </c>
    </row>
    <row r="36" spans="1:10" ht="17.25" customHeight="1" x14ac:dyDescent="0.25">
      <c r="I36" s="8"/>
    </row>
    <row r="37" spans="1:10" ht="115.5" customHeight="1" thickBot="1" x14ac:dyDescent="0.3">
      <c r="A37" s="10" t="s">
        <v>40</v>
      </c>
      <c r="B37" s="12" t="s">
        <v>38</v>
      </c>
      <c r="C37" s="20" t="s">
        <v>39</v>
      </c>
      <c r="D37" s="20" t="s">
        <v>46</v>
      </c>
      <c r="E37" s="27" t="s">
        <v>70</v>
      </c>
      <c r="F37" s="20" t="s">
        <v>33</v>
      </c>
      <c r="G37" s="27" t="s">
        <v>45</v>
      </c>
      <c r="H37" s="21" t="s">
        <v>42</v>
      </c>
      <c r="I37" s="8"/>
    </row>
    <row r="38" spans="1:10" ht="45" thickBot="1" x14ac:dyDescent="0.35">
      <c r="A38" s="12" t="s">
        <v>25</v>
      </c>
      <c r="B38" s="12" t="s">
        <v>26</v>
      </c>
      <c r="C38" s="20" t="s">
        <v>27</v>
      </c>
      <c r="D38" s="28" t="s">
        <v>28</v>
      </c>
      <c r="E38" s="27" t="s">
        <v>29</v>
      </c>
      <c r="F38" s="20" t="s">
        <v>30</v>
      </c>
      <c r="G38" s="27" t="s">
        <v>69</v>
      </c>
      <c r="H38" s="21" t="s">
        <v>43</v>
      </c>
      <c r="J38" s="35" t="s">
        <v>81</v>
      </c>
    </row>
    <row r="39" spans="1:10" ht="116.25" customHeight="1" thickBot="1" x14ac:dyDescent="0.35">
      <c r="A39" s="13">
        <v>1</v>
      </c>
      <c r="B39" s="11" t="s">
        <v>48</v>
      </c>
      <c r="C39" s="29" t="s">
        <v>72</v>
      </c>
      <c r="D39" s="31">
        <v>20</v>
      </c>
      <c r="E39" s="36"/>
      <c r="F39" s="18">
        <v>0.23</v>
      </c>
      <c r="G39" s="33"/>
      <c r="H39" s="34"/>
      <c r="J39" s="62">
        <f>SUM(I35,H42)</f>
        <v>0</v>
      </c>
    </row>
    <row r="40" spans="1:10" ht="126" x14ac:dyDescent="0.25">
      <c r="A40" s="14">
        <v>2</v>
      </c>
      <c r="B40" s="15" t="s">
        <v>85</v>
      </c>
      <c r="C40" s="46" t="s">
        <v>72</v>
      </c>
      <c r="D40" s="47">
        <v>500</v>
      </c>
      <c r="E40" s="36"/>
      <c r="F40" s="18">
        <v>0.23</v>
      </c>
      <c r="G40" s="33"/>
      <c r="H40" s="34"/>
      <c r="I40" s="63"/>
      <c r="J40" s="64"/>
    </row>
    <row r="41" spans="1:10" ht="69" customHeight="1" thickBot="1" x14ac:dyDescent="0.3">
      <c r="A41" s="14">
        <v>3</v>
      </c>
      <c r="B41" s="15" t="s">
        <v>49</v>
      </c>
      <c r="C41" s="30" t="s">
        <v>41</v>
      </c>
      <c r="D41" s="32">
        <v>10</v>
      </c>
      <c r="E41" s="37"/>
      <c r="F41" s="19">
        <v>0.23</v>
      </c>
      <c r="G41" s="33"/>
      <c r="H41" s="34"/>
    </row>
    <row r="42" spans="1:10" ht="15.75" customHeight="1" thickBot="1" x14ac:dyDescent="0.35">
      <c r="A42" s="67" t="s">
        <v>44</v>
      </c>
      <c r="B42" s="68"/>
      <c r="C42" s="68"/>
      <c r="D42" s="68"/>
      <c r="E42" s="68"/>
      <c r="F42" s="68"/>
      <c r="G42" s="69"/>
      <c r="H42" s="34"/>
    </row>
    <row r="43" spans="1:10" ht="18.75" x14ac:dyDescent="0.3">
      <c r="B43" s="17"/>
      <c r="C43" s="17"/>
      <c r="D43" s="17"/>
    </row>
  </sheetData>
  <mergeCells count="3">
    <mergeCell ref="B1:D1"/>
    <mergeCell ref="A42:G42"/>
    <mergeCell ref="A35:H35"/>
  </mergeCells>
  <phoneticPr fontId="0" type="noConversion"/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Biela</dc:creator>
  <cp:lastModifiedBy>Anna Popławska-Kozicka</cp:lastModifiedBy>
  <cp:lastPrinted>2022-11-10T12:23:57Z</cp:lastPrinted>
  <dcterms:created xsi:type="dcterms:W3CDTF">2013-05-20T08:57:32Z</dcterms:created>
  <dcterms:modified xsi:type="dcterms:W3CDTF">2022-11-10T12:24:11Z</dcterms:modified>
</cp:coreProperties>
</file>