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STĘPOWANIA ROK 2023\Zapytania ofertowe_www\2507_TUSZE I TONERY\"/>
    </mc:Choice>
  </mc:AlternateContent>
  <bookViews>
    <workbookView xWindow="-120" yWindow="-120" windowWidth="29040" windowHeight="1764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1" l="1"/>
  <c r="L3" i="1" s="1"/>
  <c r="J4" i="1"/>
  <c r="L4" i="1" s="1"/>
  <c r="J5" i="1"/>
  <c r="L5" i="1" s="1"/>
  <c r="J6" i="1"/>
  <c r="L6" i="1" s="1"/>
  <c r="J7" i="1"/>
  <c r="L7" i="1" s="1"/>
  <c r="J8" i="1"/>
  <c r="L8" i="1" s="1"/>
  <c r="J9" i="1"/>
  <c r="L9" i="1" s="1"/>
  <c r="J10" i="1"/>
  <c r="L10" i="1" s="1"/>
  <c r="J11" i="1"/>
  <c r="L11" i="1" s="1"/>
  <c r="J12" i="1"/>
  <c r="L12" i="1" s="1"/>
  <c r="J38" i="1" l="1"/>
  <c r="L38" i="1" s="1"/>
  <c r="J37" i="1"/>
  <c r="L37" i="1" s="1"/>
  <c r="J36" i="1"/>
  <c r="L36" i="1" s="1"/>
  <c r="J35" i="1"/>
  <c r="L35" i="1" s="1"/>
  <c r="J34" i="1"/>
  <c r="L34" i="1" s="1"/>
  <c r="J33" i="1"/>
  <c r="L33" i="1" s="1"/>
  <c r="J32" i="1"/>
  <c r="L32" i="1" s="1"/>
  <c r="J31" i="1"/>
  <c r="L31" i="1" s="1"/>
  <c r="J30" i="1"/>
  <c r="L30" i="1" s="1"/>
  <c r="J29" i="1"/>
  <c r="L29" i="1" s="1"/>
  <c r="J28" i="1"/>
  <c r="L28" i="1" s="1"/>
  <c r="J27" i="1"/>
  <c r="L27" i="1" s="1"/>
  <c r="J26" i="1"/>
  <c r="L26" i="1" s="1"/>
  <c r="J25" i="1"/>
  <c r="L25" i="1" s="1"/>
  <c r="J21" i="1"/>
  <c r="L21" i="1" s="1"/>
  <c r="J22" i="1"/>
  <c r="L22" i="1" s="1"/>
  <c r="J23" i="1"/>
  <c r="L23" i="1" s="1"/>
  <c r="J24" i="1"/>
  <c r="L24" i="1" s="1"/>
  <c r="J20" i="1"/>
  <c r="L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L39" i="1" l="1"/>
  <c r="J39" i="1"/>
</calcChain>
</file>

<file path=xl/sharedStrings.xml><?xml version="1.0" encoding="utf-8"?>
<sst xmlns="http://schemas.openxmlformats.org/spreadsheetml/2006/main" count="125" uniqueCount="88">
  <si>
    <t>Xerox VL C7030</t>
  </si>
  <si>
    <t>Toner Czarny VersaLink C7000 MFP (23 600 stron)</t>
  </si>
  <si>
    <t>106R03745</t>
  </si>
  <si>
    <t>Toner Żółty VersaLink C7000 MFP (16 500 stron)</t>
  </si>
  <si>
    <t>106R03746</t>
  </si>
  <si>
    <t>Toner Magenta VersaLink C7000 MFP (16 500 stron)</t>
  </si>
  <si>
    <t>106R03747</t>
  </si>
  <si>
    <t>Toner Cyan VersaLink C7000 MFP (16 500 stron)</t>
  </si>
  <si>
    <t>106R03748</t>
  </si>
  <si>
    <t>Bęben do VersaLink C7000 MFP (ten sam do wszystkich kolorów)</t>
  </si>
  <si>
    <t>113R00780</t>
  </si>
  <si>
    <t>Fuser do VersaLink C7000 MFP</t>
  </si>
  <si>
    <t>115R00115</t>
  </si>
  <si>
    <t>Transfer Roller VersaLink C7000</t>
  </si>
  <si>
    <t>115R00126</t>
  </si>
  <si>
    <t>Transfre belt cleaner VersaLink C7000</t>
  </si>
  <si>
    <t>115R00127</t>
  </si>
  <si>
    <t>Pojemnik na zużyty toner VersaLink C7000 MFP</t>
  </si>
  <si>
    <t>115R00128</t>
  </si>
  <si>
    <t>Rolka transferowa do VersaLink C7000 MFP</t>
  </si>
  <si>
    <t>115R00116</t>
  </si>
  <si>
    <t>Xerox VL B7030</t>
  </si>
  <si>
    <t>Toner do VersaLink B7000 - 30 000 stron</t>
  </si>
  <si>
    <t>Bęben do VersaLink B7000 - 80 000 stron</t>
  </si>
  <si>
    <t>Fuser do VersaLink B7000/C7000MFP</t>
  </si>
  <si>
    <t>Xerox AL C8055</t>
  </si>
  <si>
    <t>Toner czarny do AltaLink C8000</t>
  </si>
  <si>
    <t>Toner cyan do AltaLink C8000</t>
  </si>
  <si>
    <t>Toner magenta do AltaLink C8000</t>
  </si>
  <si>
    <t>Toner żółty do AltaLink C8000</t>
  </si>
  <si>
    <t>Kartridż ze zszywkami do broszurowania do finiszera BR</t>
  </si>
  <si>
    <t xml:space="preserve">Kartridż ze zszywkami </t>
  </si>
  <si>
    <t>Kartridże ze zszywkami (8x2000) do broszurowania</t>
  </si>
  <si>
    <t>Drukarka HP LJ Pro 400 M425</t>
  </si>
  <si>
    <t>toner</t>
  </si>
  <si>
    <t>CF280XD</t>
  </si>
  <si>
    <t>13800
 2x 6900</t>
  </si>
  <si>
    <t>CE255X</t>
  </si>
  <si>
    <t>Xerox VL B405</t>
  </si>
  <si>
    <t>Bęben na 65000 stron Versalink B400/B405</t>
  </si>
  <si>
    <t>101R00554</t>
  </si>
  <si>
    <t>Toner superwysoko wydajny na 24600 stron Versalink B400/B405</t>
  </si>
  <si>
    <t>106R03585</t>
  </si>
  <si>
    <t>Maintenance KIT (Fuser and Trasfer Roller 200000 stron Versalink B400/B405</t>
  </si>
  <si>
    <t>115R00120</t>
  </si>
  <si>
    <t>Drukarka HP LaserJet Pro M521dw</t>
  </si>
  <si>
    <t>Xerox C405</t>
  </si>
  <si>
    <t>Toner Black super wysokiej wydajności na 10500 str. Versalink C400/C405</t>
  </si>
  <si>
    <t>106R03532</t>
  </si>
  <si>
    <t>Toner Yellow super wysokiej wydajności na 8000 str. Versalink C400/C405</t>
  </si>
  <si>
    <t>106R03533</t>
  </si>
  <si>
    <t>Toner Cyan super wysokiej wydajności na 8000 str. Versalink C400/C405</t>
  </si>
  <si>
    <t>106R03534</t>
  </si>
  <si>
    <t>Toner Magenta super wysokiej wydajności na 8000 str. Versalink C400/C405</t>
  </si>
  <si>
    <t>106R03535</t>
  </si>
  <si>
    <t>Zestaw bębnów obrazowych CMYK (60000 str.) Phaser 6600/WorkCentre 6605, Versalink C400/C405</t>
  </si>
  <si>
    <t>108R01121</t>
  </si>
  <si>
    <t>TRANSFER UNIT KIT 6600/6605, Versalink C400/C405</t>
  </si>
  <si>
    <t>108R01122</t>
  </si>
  <si>
    <t>Pojemnik na zużyty toner Phaser 6600/WorkCentre 6605, Versalink C400/C405</t>
  </si>
  <si>
    <t>108R01124</t>
  </si>
  <si>
    <t>Fuser 220V Versalink C400/C405 wydajność 100 000 stron</t>
  </si>
  <si>
    <t>115R00089</t>
  </si>
  <si>
    <t>Drukarka</t>
  </si>
  <si>
    <t>Toner/Tusz/Materiał Eksploatacyjny</t>
  </si>
  <si>
    <t>Numer katalogowy</t>
  </si>
  <si>
    <t xml:space="preserve">Ilość szt. </t>
  </si>
  <si>
    <t xml:space="preserve">Cena netto za szt. </t>
  </si>
  <si>
    <t>STAWKAVAT %</t>
  </si>
  <si>
    <t>ilość drukarek</t>
  </si>
  <si>
    <t>SUMA</t>
  </si>
  <si>
    <t>Załacznik nr 2 Formularz cenowy</t>
  </si>
  <si>
    <t>Dopuszczalny zamiennik</t>
  </si>
  <si>
    <t>Nie</t>
  </si>
  <si>
    <t>Wartość Brutto 
L=J+(J*K)</t>
  </si>
  <si>
    <t>Wartość netto
J=H*I</t>
  </si>
  <si>
    <t>Bęben AltaLink C8100</t>
  </si>
  <si>
    <t>Pojemnik na zużyty toner do AltaLinka 8130/35/45/55</t>
  </si>
  <si>
    <t>008R08101</t>
  </si>
  <si>
    <t>013R00681</t>
  </si>
  <si>
    <t>006R01758</t>
  </si>
  <si>
    <t>006R01759</t>
  </si>
  <si>
    <t>006R01760</t>
  </si>
  <si>
    <t>006R01761</t>
  </si>
  <si>
    <t>Tak</t>
  </si>
  <si>
    <t xml:space="preserve">Wydajność przy 5% pokryciu. </t>
  </si>
  <si>
    <t>Nazwa producenta oraz model towaru równoważnego *</t>
  </si>
  <si>
    <t>* należy wypełnić w przypadku oferowania produktu równoważnego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</si>
</sst>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5" xfId="1" applyFont="1" applyBorder="1" applyAlignment="1">
      <alignment horizontal="center" vertical="center"/>
    </xf>
    <xf numFmtId="9" fontId="0" fillId="0" borderId="5" xfId="2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44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abSelected="1" zoomScale="85" zoomScaleNormal="85" workbookViewId="0">
      <selection activeCell="C43" sqref="C43"/>
    </sheetView>
  </sheetViews>
  <sheetFormatPr defaultRowHeight="15" x14ac:dyDescent="0.25"/>
  <cols>
    <col min="1" max="1" width="34.140625" bestFit="1" customWidth="1"/>
    <col min="2" max="2" width="14.28515625" customWidth="1"/>
    <col min="3" max="3" width="89.85546875" bestFit="1" customWidth="1"/>
    <col min="4" max="4" width="14.28515625" bestFit="1" customWidth="1"/>
    <col min="5" max="5" width="14.28515625" customWidth="1"/>
    <col min="6" max="6" width="22.85546875" customWidth="1"/>
    <col min="7" max="7" width="21.7109375" customWidth="1"/>
    <col min="9" max="9" width="11.28515625" bestFit="1" customWidth="1"/>
    <col min="10" max="10" width="13.5703125" bestFit="1" customWidth="1"/>
    <col min="12" max="12" width="29.28515625" customWidth="1"/>
  </cols>
  <sheetData>
    <row r="1" spans="1:12" ht="15.75" thickBot="1" x14ac:dyDescent="0.3">
      <c r="A1" s="27"/>
      <c r="B1" s="27"/>
      <c r="C1" s="27"/>
      <c r="D1" s="27"/>
      <c r="E1" s="27"/>
      <c r="F1" s="27"/>
      <c r="G1" s="27"/>
      <c r="H1" s="26" t="s">
        <v>71</v>
      </c>
      <c r="I1" s="26"/>
      <c r="J1" s="26"/>
      <c r="K1" s="26"/>
      <c r="L1" s="26"/>
    </row>
    <row r="2" spans="1:12" ht="45" x14ac:dyDescent="0.25">
      <c r="A2" s="8" t="s">
        <v>63</v>
      </c>
      <c r="B2" s="8" t="s">
        <v>69</v>
      </c>
      <c r="C2" s="8" t="s">
        <v>64</v>
      </c>
      <c r="D2" s="8" t="s">
        <v>65</v>
      </c>
      <c r="E2" s="8" t="s">
        <v>72</v>
      </c>
      <c r="F2" s="8" t="s">
        <v>86</v>
      </c>
      <c r="G2" s="8" t="s">
        <v>85</v>
      </c>
      <c r="H2" s="8" t="s">
        <v>66</v>
      </c>
      <c r="I2" s="8" t="s">
        <v>67</v>
      </c>
      <c r="J2" s="8" t="s">
        <v>75</v>
      </c>
      <c r="K2" s="8" t="s">
        <v>68</v>
      </c>
      <c r="L2" s="9" t="s">
        <v>74</v>
      </c>
    </row>
    <row r="3" spans="1:12" x14ac:dyDescent="0.25">
      <c r="A3" s="20" t="s">
        <v>0</v>
      </c>
      <c r="B3" s="20">
        <v>6</v>
      </c>
      <c r="C3" s="12" t="s">
        <v>1</v>
      </c>
      <c r="D3" s="12" t="s">
        <v>2</v>
      </c>
      <c r="E3" s="12" t="s">
        <v>73</v>
      </c>
      <c r="F3" s="15"/>
      <c r="G3" s="12">
        <v>23600</v>
      </c>
      <c r="H3" s="12">
        <v>12</v>
      </c>
      <c r="I3" s="1"/>
      <c r="J3" s="2">
        <f>I3*H3</f>
        <v>0</v>
      </c>
      <c r="K3" s="3"/>
      <c r="L3" s="4">
        <f t="shared" ref="L3:L33" si="0">J3+(J3*K3)</f>
        <v>0</v>
      </c>
    </row>
    <row r="4" spans="1:12" x14ac:dyDescent="0.25">
      <c r="A4" s="21"/>
      <c r="B4" s="21"/>
      <c r="C4" s="12" t="s">
        <v>3</v>
      </c>
      <c r="D4" s="12" t="s">
        <v>4</v>
      </c>
      <c r="E4" s="12" t="s">
        <v>73</v>
      </c>
      <c r="F4" s="15"/>
      <c r="G4" s="12">
        <v>16500</v>
      </c>
      <c r="H4" s="12">
        <v>8</v>
      </c>
      <c r="I4" s="1"/>
      <c r="J4" s="2">
        <f t="shared" ref="J4:J34" si="1">I4*H4</f>
        <v>0</v>
      </c>
      <c r="K4" s="3"/>
      <c r="L4" s="4">
        <f t="shared" si="0"/>
        <v>0</v>
      </c>
    </row>
    <row r="5" spans="1:12" x14ac:dyDescent="0.25">
      <c r="A5" s="21"/>
      <c r="B5" s="21"/>
      <c r="C5" s="12" t="s">
        <v>5</v>
      </c>
      <c r="D5" s="12" t="s">
        <v>6</v>
      </c>
      <c r="E5" s="12" t="s">
        <v>73</v>
      </c>
      <c r="F5" s="15"/>
      <c r="G5" s="12">
        <v>16500</v>
      </c>
      <c r="H5" s="12">
        <v>8</v>
      </c>
      <c r="I5" s="1"/>
      <c r="J5" s="2">
        <f t="shared" si="1"/>
        <v>0</v>
      </c>
      <c r="K5" s="3"/>
      <c r="L5" s="4">
        <f t="shared" si="0"/>
        <v>0</v>
      </c>
    </row>
    <row r="6" spans="1:12" x14ac:dyDescent="0.25">
      <c r="A6" s="21"/>
      <c r="B6" s="21"/>
      <c r="C6" s="12" t="s">
        <v>7</v>
      </c>
      <c r="D6" s="12" t="s">
        <v>8</v>
      </c>
      <c r="E6" s="12" t="s">
        <v>73</v>
      </c>
      <c r="F6" s="15"/>
      <c r="G6" s="12">
        <v>16500</v>
      </c>
      <c r="H6" s="12">
        <v>8</v>
      </c>
      <c r="I6" s="1"/>
      <c r="J6" s="2">
        <f t="shared" si="1"/>
        <v>0</v>
      </c>
      <c r="K6" s="3"/>
      <c r="L6" s="4">
        <f t="shared" si="0"/>
        <v>0</v>
      </c>
    </row>
    <row r="7" spans="1:12" x14ac:dyDescent="0.25">
      <c r="A7" s="21"/>
      <c r="B7" s="21"/>
      <c r="C7" s="12" t="s">
        <v>9</v>
      </c>
      <c r="D7" s="12" t="s">
        <v>10</v>
      </c>
      <c r="E7" s="12" t="s">
        <v>73</v>
      </c>
      <c r="F7" s="15"/>
      <c r="G7" s="12">
        <v>87000</v>
      </c>
      <c r="H7" s="12">
        <v>8</v>
      </c>
      <c r="I7" s="1"/>
      <c r="J7" s="2">
        <f t="shared" si="1"/>
        <v>0</v>
      </c>
      <c r="K7" s="3"/>
      <c r="L7" s="4">
        <f t="shared" si="0"/>
        <v>0</v>
      </c>
    </row>
    <row r="8" spans="1:12" x14ac:dyDescent="0.25">
      <c r="A8" s="21"/>
      <c r="B8" s="21"/>
      <c r="C8" s="12" t="s">
        <v>11</v>
      </c>
      <c r="D8" s="12" t="s">
        <v>12</v>
      </c>
      <c r="E8" s="12" t="s">
        <v>73</v>
      </c>
      <c r="F8" s="15"/>
      <c r="G8" s="12">
        <v>100000</v>
      </c>
      <c r="H8" s="12">
        <v>4</v>
      </c>
      <c r="I8" s="1"/>
      <c r="J8" s="2">
        <f t="shared" si="1"/>
        <v>0</v>
      </c>
      <c r="K8" s="3"/>
      <c r="L8" s="4">
        <f t="shared" si="0"/>
        <v>0</v>
      </c>
    </row>
    <row r="9" spans="1:12" x14ac:dyDescent="0.25">
      <c r="A9" s="21"/>
      <c r="B9" s="21"/>
      <c r="C9" s="12" t="s">
        <v>13</v>
      </c>
      <c r="D9" s="12" t="s">
        <v>14</v>
      </c>
      <c r="E9" s="12" t="s">
        <v>73</v>
      </c>
      <c r="F9" s="15"/>
      <c r="G9" s="12">
        <v>200000</v>
      </c>
      <c r="H9" s="12">
        <v>1</v>
      </c>
      <c r="I9" s="1"/>
      <c r="J9" s="2">
        <f t="shared" si="1"/>
        <v>0</v>
      </c>
      <c r="K9" s="3"/>
      <c r="L9" s="4">
        <f t="shared" si="0"/>
        <v>0</v>
      </c>
    </row>
    <row r="10" spans="1:12" x14ac:dyDescent="0.25">
      <c r="A10" s="21"/>
      <c r="B10" s="21"/>
      <c r="C10" s="12" t="s">
        <v>15</v>
      </c>
      <c r="D10" s="12" t="s">
        <v>16</v>
      </c>
      <c r="E10" s="12" t="s">
        <v>73</v>
      </c>
      <c r="F10" s="15"/>
      <c r="G10" s="12">
        <v>200000</v>
      </c>
      <c r="H10" s="12">
        <v>1</v>
      </c>
      <c r="I10" s="1"/>
      <c r="J10" s="2">
        <f t="shared" si="1"/>
        <v>0</v>
      </c>
      <c r="K10" s="3"/>
      <c r="L10" s="4">
        <f t="shared" si="0"/>
        <v>0</v>
      </c>
    </row>
    <row r="11" spans="1:12" x14ac:dyDescent="0.25">
      <c r="A11" s="21"/>
      <c r="B11" s="21"/>
      <c r="C11" s="12" t="s">
        <v>17</v>
      </c>
      <c r="D11" s="12" t="s">
        <v>18</v>
      </c>
      <c r="E11" s="12" t="s">
        <v>73</v>
      </c>
      <c r="F11" s="15"/>
      <c r="G11" s="12">
        <v>30000</v>
      </c>
      <c r="H11" s="12">
        <v>12</v>
      </c>
      <c r="I11" s="1"/>
      <c r="J11" s="2">
        <f t="shared" si="1"/>
        <v>0</v>
      </c>
      <c r="K11" s="3"/>
      <c r="L11" s="4">
        <f t="shared" si="0"/>
        <v>0</v>
      </c>
    </row>
    <row r="12" spans="1:12" x14ac:dyDescent="0.25">
      <c r="A12" s="22"/>
      <c r="B12" s="22"/>
      <c r="C12" s="12" t="s">
        <v>19</v>
      </c>
      <c r="D12" s="12" t="s">
        <v>20</v>
      </c>
      <c r="E12" s="12" t="s">
        <v>73</v>
      </c>
      <c r="F12" s="15"/>
      <c r="G12" s="12">
        <v>200000</v>
      </c>
      <c r="H12" s="12">
        <v>1</v>
      </c>
      <c r="I12" s="1"/>
      <c r="J12" s="2">
        <f t="shared" si="1"/>
        <v>0</v>
      </c>
      <c r="K12" s="3"/>
      <c r="L12" s="4">
        <f t="shared" si="0"/>
        <v>0</v>
      </c>
    </row>
    <row r="13" spans="1:12" x14ac:dyDescent="0.25">
      <c r="A13" s="20" t="s">
        <v>25</v>
      </c>
      <c r="B13" s="23">
        <v>1</v>
      </c>
      <c r="C13" s="12" t="s">
        <v>26</v>
      </c>
      <c r="D13" s="12" t="s">
        <v>80</v>
      </c>
      <c r="E13" s="12" t="s">
        <v>73</v>
      </c>
      <c r="F13" s="15"/>
      <c r="G13" s="12">
        <v>26000</v>
      </c>
      <c r="H13" s="12">
        <v>5</v>
      </c>
      <c r="I13" s="1"/>
      <c r="J13" s="2">
        <f t="shared" si="1"/>
        <v>0</v>
      </c>
      <c r="K13" s="3"/>
      <c r="L13" s="4">
        <f t="shared" si="0"/>
        <v>0</v>
      </c>
    </row>
    <row r="14" spans="1:12" x14ac:dyDescent="0.25">
      <c r="A14" s="21"/>
      <c r="B14" s="24"/>
      <c r="C14" s="12" t="s">
        <v>27</v>
      </c>
      <c r="D14" s="12" t="s">
        <v>81</v>
      </c>
      <c r="E14" s="12" t="s">
        <v>73</v>
      </c>
      <c r="F14" s="15"/>
      <c r="G14" s="12">
        <v>15000</v>
      </c>
      <c r="H14" s="12">
        <v>3</v>
      </c>
      <c r="I14" s="1"/>
      <c r="J14" s="2">
        <f t="shared" si="1"/>
        <v>0</v>
      </c>
      <c r="K14" s="3"/>
      <c r="L14" s="4">
        <f t="shared" si="0"/>
        <v>0</v>
      </c>
    </row>
    <row r="15" spans="1:12" x14ac:dyDescent="0.25">
      <c r="A15" s="21"/>
      <c r="B15" s="24"/>
      <c r="C15" s="12" t="s">
        <v>28</v>
      </c>
      <c r="D15" s="12" t="s">
        <v>82</v>
      </c>
      <c r="E15" s="12" t="s">
        <v>73</v>
      </c>
      <c r="F15" s="15"/>
      <c r="G15" s="12">
        <v>15000</v>
      </c>
      <c r="H15" s="12">
        <v>3</v>
      </c>
      <c r="I15" s="1"/>
      <c r="J15" s="2">
        <f t="shared" si="1"/>
        <v>0</v>
      </c>
      <c r="K15" s="3"/>
      <c r="L15" s="4">
        <f t="shared" si="0"/>
        <v>0</v>
      </c>
    </row>
    <row r="16" spans="1:12" x14ac:dyDescent="0.25">
      <c r="A16" s="21"/>
      <c r="B16" s="24"/>
      <c r="C16" s="12" t="s">
        <v>29</v>
      </c>
      <c r="D16" s="12" t="s">
        <v>83</v>
      </c>
      <c r="E16" s="12" t="s">
        <v>73</v>
      </c>
      <c r="F16" s="15"/>
      <c r="G16" s="12">
        <v>15000</v>
      </c>
      <c r="H16" s="12">
        <v>3</v>
      </c>
      <c r="I16" s="1"/>
      <c r="J16" s="2">
        <f t="shared" si="1"/>
        <v>0</v>
      </c>
      <c r="K16" s="3"/>
      <c r="L16" s="4">
        <f t="shared" si="0"/>
        <v>0</v>
      </c>
    </row>
    <row r="17" spans="1:12" x14ac:dyDescent="0.25">
      <c r="A17" s="21"/>
      <c r="B17" s="24"/>
      <c r="C17" s="10" t="s">
        <v>77</v>
      </c>
      <c r="D17" s="12" t="s">
        <v>78</v>
      </c>
      <c r="E17" s="12" t="s">
        <v>73</v>
      </c>
      <c r="F17" s="15"/>
      <c r="G17" s="12">
        <v>40000</v>
      </c>
      <c r="H17" s="12">
        <v>5</v>
      </c>
      <c r="I17" s="1"/>
      <c r="J17" s="2">
        <f t="shared" si="1"/>
        <v>0</v>
      </c>
      <c r="K17" s="3"/>
      <c r="L17" s="4">
        <f t="shared" si="0"/>
        <v>0</v>
      </c>
    </row>
    <row r="18" spans="1:12" x14ac:dyDescent="0.25">
      <c r="A18" s="21"/>
      <c r="B18" s="24"/>
      <c r="C18" s="12" t="s">
        <v>76</v>
      </c>
      <c r="D18" s="12" t="s">
        <v>79</v>
      </c>
      <c r="E18" s="12" t="s">
        <v>73</v>
      </c>
      <c r="F18" s="15"/>
      <c r="G18" s="12">
        <v>125000</v>
      </c>
      <c r="H18" s="12">
        <v>1</v>
      </c>
      <c r="I18" s="1"/>
      <c r="J18" s="2">
        <f t="shared" si="1"/>
        <v>0</v>
      </c>
      <c r="K18" s="3"/>
      <c r="L18" s="4">
        <f t="shared" si="0"/>
        <v>0</v>
      </c>
    </row>
    <row r="19" spans="1:12" x14ac:dyDescent="0.25">
      <c r="A19" s="21"/>
      <c r="B19" s="24"/>
      <c r="C19" s="12" t="s">
        <v>30</v>
      </c>
      <c r="D19" s="14"/>
      <c r="E19" s="12" t="s">
        <v>73</v>
      </c>
      <c r="F19" s="15"/>
      <c r="G19" s="12"/>
      <c r="H19" s="12">
        <v>2</v>
      </c>
      <c r="I19" s="1"/>
      <c r="J19" s="2">
        <f t="shared" si="1"/>
        <v>0</v>
      </c>
      <c r="K19" s="3"/>
      <c r="L19" s="4">
        <f t="shared" si="0"/>
        <v>0</v>
      </c>
    </row>
    <row r="20" spans="1:12" x14ac:dyDescent="0.25">
      <c r="A20" s="21"/>
      <c r="B20" s="24"/>
      <c r="C20" s="12" t="s">
        <v>31</v>
      </c>
      <c r="D20" s="14"/>
      <c r="E20" s="12" t="s">
        <v>73</v>
      </c>
      <c r="F20" s="15"/>
      <c r="G20" s="12"/>
      <c r="H20" s="12">
        <v>2</v>
      </c>
      <c r="I20" s="1"/>
      <c r="J20" s="2">
        <f t="shared" si="1"/>
        <v>0</v>
      </c>
      <c r="K20" s="3"/>
      <c r="L20" s="4">
        <f t="shared" si="0"/>
        <v>0</v>
      </c>
    </row>
    <row r="21" spans="1:12" ht="15" customHeight="1" x14ac:dyDescent="0.25">
      <c r="A21" s="22"/>
      <c r="B21" s="25"/>
      <c r="C21" s="12" t="s">
        <v>32</v>
      </c>
      <c r="D21" s="14"/>
      <c r="E21" s="12" t="s">
        <v>73</v>
      </c>
      <c r="F21" s="15"/>
      <c r="G21" s="12"/>
      <c r="H21" s="12">
        <v>2</v>
      </c>
      <c r="I21" s="1"/>
      <c r="J21" s="2">
        <f t="shared" si="1"/>
        <v>0</v>
      </c>
      <c r="K21" s="3"/>
      <c r="L21" s="4">
        <f t="shared" si="0"/>
        <v>0</v>
      </c>
    </row>
    <row r="22" spans="1:12" x14ac:dyDescent="0.25">
      <c r="A22" s="20" t="s">
        <v>21</v>
      </c>
      <c r="B22" s="23">
        <v>3</v>
      </c>
      <c r="C22" s="12" t="s">
        <v>22</v>
      </c>
      <c r="D22" s="14"/>
      <c r="E22" s="12" t="s">
        <v>73</v>
      </c>
      <c r="F22" s="15"/>
      <c r="G22" s="12">
        <v>30000</v>
      </c>
      <c r="H22" s="12">
        <v>6</v>
      </c>
      <c r="I22" s="1"/>
      <c r="J22" s="2">
        <f t="shared" si="1"/>
        <v>0</v>
      </c>
      <c r="K22" s="3"/>
      <c r="L22" s="4">
        <f t="shared" si="0"/>
        <v>0</v>
      </c>
    </row>
    <row r="23" spans="1:12" x14ac:dyDescent="0.25">
      <c r="A23" s="21"/>
      <c r="B23" s="24"/>
      <c r="C23" s="12" t="s">
        <v>23</v>
      </c>
      <c r="D23" s="14"/>
      <c r="E23" s="12" t="s">
        <v>73</v>
      </c>
      <c r="F23" s="15"/>
      <c r="G23" s="12">
        <v>80000</v>
      </c>
      <c r="H23" s="12">
        <v>4</v>
      </c>
      <c r="I23" s="1"/>
      <c r="J23" s="2">
        <f t="shared" si="1"/>
        <v>0</v>
      </c>
      <c r="K23" s="3"/>
      <c r="L23" s="4">
        <f t="shared" si="0"/>
        <v>0</v>
      </c>
    </row>
    <row r="24" spans="1:12" x14ac:dyDescent="0.25">
      <c r="A24" s="21"/>
      <c r="B24" s="24"/>
      <c r="C24" s="12" t="s">
        <v>24</v>
      </c>
      <c r="D24" s="14"/>
      <c r="E24" s="12" t="s">
        <v>73</v>
      </c>
      <c r="F24" s="15"/>
      <c r="G24" s="12">
        <v>100000</v>
      </c>
      <c r="H24" s="12">
        <v>3</v>
      </c>
      <c r="I24" s="1"/>
      <c r="J24" s="2">
        <f t="shared" si="1"/>
        <v>0</v>
      </c>
      <c r="K24" s="3"/>
      <c r="L24" s="4">
        <f t="shared" si="0"/>
        <v>0</v>
      </c>
    </row>
    <row r="25" spans="1:12" ht="59.25" customHeight="1" x14ac:dyDescent="0.25">
      <c r="A25" s="22"/>
      <c r="B25" s="25"/>
      <c r="C25" s="12" t="s">
        <v>19</v>
      </c>
      <c r="D25" s="12" t="s">
        <v>20</v>
      </c>
      <c r="E25" s="12" t="s">
        <v>73</v>
      </c>
      <c r="F25" s="15"/>
      <c r="G25" s="12">
        <v>200000</v>
      </c>
      <c r="H25" s="12">
        <v>1</v>
      </c>
      <c r="I25" s="1"/>
      <c r="J25" s="2">
        <f t="shared" si="1"/>
        <v>0</v>
      </c>
      <c r="K25" s="3"/>
      <c r="L25" s="4">
        <f t="shared" si="0"/>
        <v>0</v>
      </c>
    </row>
    <row r="26" spans="1:12" ht="63.75" customHeight="1" x14ac:dyDescent="0.25">
      <c r="A26" s="23" t="s">
        <v>38</v>
      </c>
      <c r="B26" s="23">
        <v>46</v>
      </c>
      <c r="C26" s="12" t="s">
        <v>39</v>
      </c>
      <c r="D26" s="12" t="s">
        <v>40</v>
      </c>
      <c r="E26" s="12" t="s">
        <v>73</v>
      </c>
      <c r="F26" s="15"/>
      <c r="G26" s="12">
        <v>65000</v>
      </c>
      <c r="H26" s="12">
        <v>12</v>
      </c>
      <c r="I26" s="1"/>
      <c r="J26" s="2">
        <f t="shared" si="1"/>
        <v>0</v>
      </c>
      <c r="K26" s="3"/>
      <c r="L26" s="4">
        <f t="shared" si="0"/>
        <v>0</v>
      </c>
    </row>
    <row r="27" spans="1:12" ht="99.75" customHeight="1" x14ac:dyDescent="0.25">
      <c r="A27" s="24"/>
      <c r="B27" s="24"/>
      <c r="C27" s="12" t="s">
        <v>41</v>
      </c>
      <c r="D27" s="12" t="s">
        <v>42</v>
      </c>
      <c r="E27" s="12" t="s">
        <v>73</v>
      </c>
      <c r="F27" s="15"/>
      <c r="G27" s="12">
        <v>24600</v>
      </c>
      <c r="H27" s="12">
        <v>66</v>
      </c>
      <c r="I27" s="1"/>
      <c r="J27" s="2">
        <f t="shared" si="1"/>
        <v>0</v>
      </c>
      <c r="K27" s="3"/>
      <c r="L27" s="4">
        <f t="shared" si="0"/>
        <v>0</v>
      </c>
    </row>
    <row r="28" spans="1:12" ht="73.5" customHeight="1" x14ac:dyDescent="0.25">
      <c r="A28" s="25"/>
      <c r="B28" s="25"/>
      <c r="C28" s="12" t="s">
        <v>43</v>
      </c>
      <c r="D28" s="12" t="s">
        <v>44</v>
      </c>
      <c r="E28" s="12" t="s">
        <v>73</v>
      </c>
      <c r="F28" s="15"/>
      <c r="G28" s="12">
        <v>200000</v>
      </c>
      <c r="H28" s="12">
        <v>12</v>
      </c>
      <c r="I28" s="1"/>
      <c r="J28" s="2">
        <f t="shared" si="1"/>
        <v>0</v>
      </c>
      <c r="K28" s="3"/>
      <c r="L28" s="4">
        <f t="shared" si="0"/>
        <v>0</v>
      </c>
    </row>
    <row r="29" spans="1:12" x14ac:dyDescent="0.25">
      <c r="A29" s="23" t="s">
        <v>46</v>
      </c>
      <c r="B29" s="23">
        <v>2</v>
      </c>
      <c r="C29" s="12" t="s">
        <v>47</v>
      </c>
      <c r="D29" s="12" t="s">
        <v>48</v>
      </c>
      <c r="E29" s="12" t="s">
        <v>73</v>
      </c>
      <c r="F29" s="15"/>
      <c r="G29" s="12">
        <v>10500</v>
      </c>
      <c r="H29" s="12">
        <v>2</v>
      </c>
      <c r="I29" s="1"/>
      <c r="J29" s="2">
        <f t="shared" si="1"/>
        <v>0</v>
      </c>
      <c r="K29" s="3"/>
      <c r="L29" s="4">
        <f t="shared" si="0"/>
        <v>0</v>
      </c>
    </row>
    <row r="30" spans="1:12" x14ac:dyDescent="0.25">
      <c r="A30" s="24"/>
      <c r="B30" s="24"/>
      <c r="C30" s="12" t="s">
        <v>49</v>
      </c>
      <c r="D30" s="12" t="s">
        <v>50</v>
      </c>
      <c r="E30" s="12" t="s">
        <v>73</v>
      </c>
      <c r="F30" s="15"/>
      <c r="G30" s="12">
        <v>8000</v>
      </c>
      <c r="H30" s="12">
        <v>2</v>
      </c>
      <c r="I30" s="1"/>
      <c r="J30" s="2">
        <f t="shared" si="1"/>
        <v>0</v>
      </c>
      <c r="K30" s="3"/>
      <c r="L30" s="4">
        <f t="shared" si="0"/>
        <v>0</v>
      </c>
    </row>
    <row r="31" spans="1:12" x14ac:dyDescent="0.25">
      <c r="A31" s="24"/>
      <c r="B31" s="24"/>
      <c r="C31" s="12" t="s">
        <v>51</v>
      </c>
      <c r="D31" s="12" t="s">
        <v>52</v>
      </c>
      <c r="E31" s="12" t="s">
        <v>73</v>
      </c>
      <c r="F31" s="15"/>
      <c r="G31" s="12">
        <v>8000</v>
      </c>
      <c r="H31" s="12">
        <v>2</v>
      </c>
      <c r="I31" s="1"/>
      <c r="J31" s="2">
        <f t="shared" si="1"/>
        <v>0</v>
      </c>
      <c r="K31" s="3"/>
      <c r="L31" s="4">
        <f t="shared" si="0"/>
        <v>0</v>
      </c>
    </row>
    <row r="32" spans="1:12" x14ac:dyDescent="0.25">
      <c r="A32" s="24"/>
      <c r="B32" s="24"/>
      <c r="C32" s="12" t="s">
        <v>53</v>
      </c>
      <c r="D32" s="12" t="s">
        <v>54</v>
      </c>
      <c r="E32" s="12" t="s">
        <v>73</v>
      </c>
      <c r="F32" s="15"/>
      <c r="G32" s="12">
        <v>8000</v>
      </c>
      <c r="H32" s="12">
        <v>2</v>
      </c>
      <c r="I32" s="1"/>
      <c r="J32" s="2">
        <f t="shared" si="1"/>
        <v>0</v>
      </c>
      <c r="K32" s="3"/>
      <c r="L32" s="4">
        <f t="shared" si="0"/>
        <v>0</v>
      </c>
    </row>
    <row r="33" spans="1:12" x14ac:dyDescent="0.25">
      <c r="A33" s="24"/>
      <c r="B33" s="24"/>
      <c r="C33" s="12" t="s">
        <v>55</v>
      </c>
      <c r="D33" s="12" t="s">
        <v>56</v>
      </c>
      <c r="E33" s="12" t="s">
        <v>73</v>
      </c>
      <c r="F33" s="15"/>
      <c r="G33" s="12">
        <v>60000</v>
      </c>
      <c r="H33" s="12">
        <v>2</v>
      </c>
      <c r="I33" s="1"/>
      <c r="J33" s="2">
        <f t="shared" si="1"/>
        <v>0</v>
      </c>
      <c r="K33" s="3"/>
      <c r="L33" s="4">
        <f t="shared" si="0"/>
        <v>0</v>
      </c>
    </row>
    <row r="34" spans="1:12" x14ac:dyDescent="0.25">
      <c r="A34" s="24"/>
      <c r="B34" s="24"/>
      <c r="C34" s="12" t="s">
        <v>57</v>
      </c>
      <c r="D34" s="12" t="s">
        <v>58</v>
      </c>
      <c r="E34" s="12" t="s">
        <v>73</v>
      </c>
      <c r="F34" s="15"/>
      <c r="G34" s="12">
        <v>100000</v>
      </c>
      <c r="H34" s="12">
        <v>2</v>
      </c>
      <c r="I34" s="1"/>
      <c r="J34" s="2">
        <f t="shared" si="1"/>
        <v>0</v>
      </c>
      <c r="K34" s="3"/>
      <c r="L34" s="4">
        <f t="shared" ref="L34:L37" si="2">J34+(J34*K34)</f>
        <v>0</v>
      </c>
    </row>
    <row r="35" spans="1:12" x14ac:dyDescent="0.25">
      <c r="A35" s="24"/>
      <c r="B35" s="24"/>
      <c r="C35" s="12" t="s">
        <v>59</v>
      </c>
      <c r="D35" s="12" t="s">
        <v>60</v>
      </c>
      <c r="E35" s="12" t="s">
        <v>73</v>
      </c>
      <c r="F35" s="15"/>
      <c r="G35" s="12">
        <v>30000</v>
      </c>
      <c r="H35" s="12">
        <v>4</v>
      </c>
      <c r="I35" s="1"/>
      <c r="J35" s="2">
        <f t="shared" ref="J35:J38" si="3">I35*H35</f>
        <v>0</v>
      </c>
      <c r="K35" s="3"/>
      <c r="L35" s="4">
        <f t="shared" si="2"/>
        <v>0</v>
      </c>
    </row>
    <row r="36" spans="1:12" x14ac:dyDescent="0.25">
      <c r="A36" s="25"/>
      <c r="B36" s="25"/>
      <c r="C36" s="12" t="s">
        <v>61</v>
      </c>
      <c r="D36" s="12" t="s">
        <v>62</v>
      </c>
      <c r="E36" s="12" t="s">
        <v>73</v>
      </c>
      <c r="F36" s="15"/>
      <c r="G36" s="12">
        <v>100000</v>
      </c>
      <c r="H36" s="12">
        <v>2</v>
      </c>
      <c r="I36" s="1"/>
      <c r="J36" s="2">
        <f t="shared" si="3"/>
        <v>0</v>
      </c>
      <c r="K36" s="3"/>
      <c r="L36" s="4">
        <f t="shared" si="2"/>
        <v>0</v>
      </c>
    </row>
    <row r="37" spans="1:12" ht="20.25" customHeight="1" x14ac:dyDescent="0.25">
      <c r="A37" s="12" t="s">
        <v>45</v>
      </c>
      <c r="B37" s="12">
        <v>8</v>
      </c>
      <c r="C37" s="13" t="s">
        <v>34</v>
      </c>
      <c r="D37" s="13" t="s">
        <v>37</v>
      </c>
      <c r="E37" s="16" t="s">
        <v>84</v>
      </c>
      <c r="F37" s="13"/>
      <c r="G37" s="13">
        <v>12000</v>
      </c>
      <c r="H37" s="12">
        <v>8</v>
      </c>
      <c r="I37" s="1"/>
      <c r="J37" s="2">
        <f t="shared" si="3"/>
        <v>0</v>
      </c>
      <c r="K37" s="3"/>
      <c r="L37" s="4">
        <f t="shared" si="2"/>
        <v>0</v>
      </c>
    </row>
    <row r="38" spans="1:12" ht="26.25" thickBot="1" x14ac:dyDescent="0.3">
      <c r="A38" s="12" t="s">
        <v>33</v>
      </c>
      <c r="B38" s="13">
        <v>8</v>
      </c>
      <c r="C38" s="13" t="s">
        <v>34</v>
      </c>
      <c r="D38" s="13" t="s">
        <v>35</v>
      </c>
      <c r="E38" s="16" t="s">
        <v>84</v>
      </c>
      <c r="F38" s="13"/>
      <c r="G38" s="11" t="s">
        <v>36</v>
      </c>
      <c r="H38" s="12">
        <v>8</v>
      </c>
      <c r="I38" s="1"/>
      <c r="J38" s="5">
        <f t="shared" si="3"/>
        <v>0</v>
      </c>
      <c r="K38" s="6"/>
      <c r="L38" s="7">
        <f t="shared" ref="L38" si="4">J38+(J38*K38)</f>
        <v>0</v>
      </c>
    </row>
    <row r="39" spans="1:12" x14ac:dyDescent="0.25">
      <c r="G39" s="32" t="s">
        <v>70</v>
      </c>
      <c r="H39" s="33"/>
      <c r="I39" s="34"/>
      <c r="J39" s="38">
        <f>SUM(J3:J38)</f>
        <v>0</v>
      </c>
      <c r="K39" s="30"/>
      <c r="L39" s="28">
        <f>SUM(L3:L38)</f>
        <v>0</v>
      </c>
    </row>
    <row r="40" spans="1:12" ht="15.75" thickBot="1" x14ac:dyDescent="0.3">
      <c r="G40" s="35"/>
      <c r="H40" s="36"/>
      <c r="I40" s="37"/>
      <c r="J40" s="39"/>
      <c r="K40" s="31"/>
      <c r="L40" s="29"/>
    </row>
    <row r="41" spans="1:12" ht="15.75" thickBot="1" x14ac:dyDescent="0.3">
      <c r="A41" s="17" t="s">
        <v>87</v>
      </c>
      <c r="B41" s="18"/>
      <c r="C41" s="19"/>
    </row>
    <row r="66" ht="219" customHeight="1" x14ac:dyDescent="0.25"/>
  </sheetData>
  <mergeCells count="17">
    <mergeCell ref="L39:L40"/>
    <mergeCell ref="K39:K40"/>
    <mergeCell ref="G39:I40"/>
    <mergeCell ref="J39:J40"/>
    <mergeCell ref="H1:L1"/>
    <mergeCell ref="A3:A12"/>
    <mergeCell ref="B3:B12"/>
    <mergeCell ref="A1:G1"/>
    <mergeCell ref="A13:A21"/>
    <mergeCell ref="B13:B21"/>
    <mergeCell ref="A41:C41"/>
    <mergeCell ref="A22:A25"/>
    <mergeCell ref="B22:B25"/>
    <mergeCell ref="A26:A28"/>
    <mergeCell ref="B26:B28"/>
    <mergeCell ref="A29:A36"/>
    <mergeCell ref="B29:B36"/>
  </mergeCells>
  <pageMargins left="0.25" right="0.25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Pietrucha</dc:creator>
  <cp:lastModifiedBy>Anna Popławska-Kozicka</cp:lastModifiedBy>
  <cp:lastPrinted>2023-09-12T08:40:17Z</cp:lastPrinted>
  <dcterms:created xsi:type="dcterms:W3CDTF">2019-01-21T10:57:03Z</dcterms:created>
  <dcterms:modified xsi:type="dcterms:W3CDTF">2023-09-25T09:35:09Z</dcterms:modified>
</cp:coreProperties>
</file>